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D77" i="1"/>
  <c r="G47"/>
  <c r="H47"/>
  <c r="I47"/>
  <c r="J47"/>
  <c r="K47"/>
  <c r="L47"/>
  <c r="M47"/>
  <c r="N47"/>
  <c r="O47"/>
  <c r="P47"/>
  <c r="F47"/>
  <c r="E47"/>
  <c r="D47"/>
  <c r="G154" l="1"/>
  <c r="E62" l="1"/>
  <c r="F62"/>
  <c r="G62"/>
  <c r="H62"/>
  <c r="I62"/>
  <c r="J62"/>
  <c r="K62"/>
  <c r="L62"/>
  <c r="M62"/>
  <c r="N62"/>
  <c r="O62"/>
  <c r="P62"/>
  <c r="D62"/>
  <c r="E124"/>
  <c r="E109"/>
  <c r="F109"/>
  <c r="G109"/>
  <c r="H109"/>
  <c r="I109"/>
  <c r="J109"/>
  <c r="K109"/>
  <c r="L109"/>
  <c r="M109"/>
  <c r="N109"/>
  <c r="O109"/>
  <c r="P109"/>
  <c r="E154" l="1"/>
  <c r="F154"/>
  <c r="H154"/>
  <c r="I154"/>
  <c r="J154"/>
  <c r="K154"/>
  <c r="L154"/>
  <c r="M154"/>
  <c r="N154"/>
  <c r="O154"/>
  <c r="P154"/>
  <c r="D154"/>
  <c r="F77" l="1"/>
  <c r="G77"/>
  <c r="H77"/>
  <c r="I77"/>
  <c r="J77"/>
  <c r="K77"/>
  <c r="L77"/>
  <c r="M77"/>
  <c r="N77"/>
  <c r="O77"/>
  <c r="P77"/>
  <c r="E77"/>
  <c r="E93" l="1"/>
  <c r="F93"/>
  <c r="G93"/>
  <c r="H93"/>
  <c r="I93"/>
  <c r="J93"/>
  <c r="K93"/>
  <c r="L93"/>
  <c r="M93"/>
  <c r="N93"/>
  <c r="O93"/>
  <c r="P93"/>
  <c r="D93"/>
  <c r="E15" l="1"/>
  <c r="F15"/>
  <c r="H15"/>
  <c r="I15"/>
  <c r="J15"/>
  <c r="K15"/>
  <c r="L15"/>
  <c r="M15"/>
  <c r="N15"/>
  <c r="O15"/>
  <c r="P15"/>
  <c r="E32"/>
  <c r="F32"/>
  <c r="G32"/>
  <c r="H32"/>
  <c r="I32"/>
  <c r="J32"/>
  <c r="K32"/>
  <c r="L32"/>
  <c r="M32"/>
  <c r="N32"/>
  <c r="O32"/>
  <c r="P32"/>
  <c r="P139" l="1"/>
  <c r="O139"/>
  <c r="N139"/>
  <c r="M139"/>
  <c r="L139"/>
  <c r="K139"/>
  <c r="J139"/>
  <c r="I139"/>
  <c r="H139"/>
  <c r="G139"/>
  <c r="F139"/>
  <c r="E139"/>
  <c r="D139"/>
  <c r="P124"/>
  <c r="O124"/>
  <c r="N124"/>
  <c r="M124"/>
  <c r="L124"/>
  <c r="K124"/>
  <c r="J124"/>
  <c r="I124"/>
  <c r="H124"/>
  <c r="G124"/>
  <c r="F124"/>
  <c r="D124"/>
  <c r="D109"/>
</calcChain>
</file>

<file path=xl/sharedStrings.xml><?xml version="1.0" encoding="utf-8"?>
<sst xmlns="http://schemas.openxmlformats.org/spreadsheetml/2006/main" count="352" uniqueCount="76">
  <si>
    <t>ГКУ РБ "Управление социального питания"</t>
  </si>
  <si>
    <t>Примерное меню и пищевая ценность приготовляемых блюд (лист 1)</t>
  </si>
  <si>
    <t>День:</t>
  </si>
  <si>
    <t>Сезон:</t>
  </si>
  <si>
    <t>Неделя:</t>
  </si>
  <si>
    <t>1</t>
  </si>
  <si>
    <t>Возраст: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</si>
  <si>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</si>
  <si>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</si>
  <si>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</si>
  <si>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</si>
  <si>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</si>
  <si>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</si>
  <si>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</si>
  <si>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</si>
  <si>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</si>
  <si>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</si>
  <si>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</si>
  <si>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</si>
  <si>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</si>
  <si>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E</t>
  </si>
  <si>
    <t>Ca</t>
  </si>
  <si>
    <t>P</t>
  </si>
  <si>
    <t>Mg</t>
  </si>
  <si>
    <t>Fe</t>
  </si>
  <si>
    <t xml:space="preserve">завтрак </t>
  </si>
  <si>
    <t xml:space="preserve">Макаронные изделия отварные </t>
  </si>
  <si>
    <t xml:space="preserve">Чай с лимоном </t>
  </si>
  <si>
    <t>Хлеб пшеничный</t>
  </si>
  <si>
    <t>Масло (порциями)</t>
  </si>
  <si>
    <t xml:space="preserve">Итого за завтрак </t>
  </si>
  <si>
    <t>Примерное меню и пищевая ценность приготовляемых блюд (лист 2)</t>
  </si>
  <si>
    <t>завтрак 1</t>
  </si>
  <si>
    <t xml:space="preserve">Каша рисовая молочная вязкая </t>
  </si>
  <si>
    <t>Чай с молоком и сахаром</t>
  </si>
  <si>
    <t>Яблоко</t>
  </si>
  <si>
    <t>Примерное меню и пищевая ценность приготовляемых блюд (лист 3)</t>
  </si>
  <si>
    <t xml:space="preserve">Чай с сахаром </t>
  </si>
  <si>
    <t>Итого за завтрак</t>
  </si>
  <si>
    <t>Примерное меню и пищевая ценность приготовляемых блюд (лист 4)</t>
  </si>
  <si>
    <t xml:space="preserve">Какао на молоке </t>
  </si>
  <si>
    <t>Примерное меню и пищевая ценность приготовляемых блюд (лист 5)</t>
  </si>
  <si>
    <t>Картофельное пюре</t>
  </si>
  <si>
    <t>Винегрет овощной</t>
  </si>
  <si>
    <t>Примерное меню и пищевая ценность приготовляемых блюд (лист 6)</t>
  </si>
  <si>
    <t>2</t>
  </si>
  <si>
    <t>Примерное меню и пищевая ценность приготовляемых блюд (лист 7)</t>
  </si>
  <si>
    <t xml:space="preserve">Каша молочная "Дружба" </t>
  </si>
  <si>
    <t>Примерное меню и пищевая ценность приготовляемых блюд (лист 8)</t>
  </si>
  <si>
    <t>Примерное меню и пищевая ценность приготовляемых блюд (лист 9)</t>
  </si>
  <si>
    <t>Примерное меню и пищевая ценность приготовляемых блюд (лист 10)</t>
  </si>
  <si>
    <t>Составил</t>
  </si>
  <si>
    <t xml:space="preserve">__________________ </t>
  </si>
  <si>
    <t>Утвердил</t>
  </si>
  <si>
    <t>М.П.</t>
  </si>
  <si>
    <t>Напиток апельсиновый или лимонный</t>
  </si>
  <si>
    <t>Основное организованное меню с 12 лет и старше</t>
  </si>
  <si>
    <t>Сыр (порциями)</t>
  </si>
  <si>
    <t>Хлеб ржаной</t>
  </si>
  <si>
    <t>Котлета п/ф с томатным соусом</t>
  </si>
  <si>
    <t>Печенье</t>
  </si>
  <si>
    <t>Булочка домашняя</t>
  </si>
  <si>
    <t>Тефтели п/ф с томатным соусом</t>
  </si>
  <si>
    <t xml:space="preserve">Птица,тушенная в сметанном  соусе </t>
  </si>
  <si>
    <t>Плов из птицы</t>
  </si>
  <si>
    <t>Каша "Артек" молочная вязкая</t>
  </si>
  <si>
    <t>Сок фруктовый (яблочный)</t>
  </si>
  <si>
    <t xml:space="preserve"> </t>
  </si>
  <si>
    <t xml:space="preserve">Каша гречневая рассыпчатая </t>
  </si>
  <si>
    <t xml:space="preserve">Напиток с витаминами "Витошка" </t>
  </si>
  <si>
    <t>Вафли с фруктово-ягодными начинками</t>
  </si>
  <si>
    <t>Йогурт</t>
  </si>
  <si>
    <t>весна</t>
  </si>
  <si>
    <t>Рыба, припущенная в молоке</t>
  </si>
  <si>
    <t>Суп молочный с макаронными изделиями</t>
  </si>
  <si>
    <t>Сыр(порциями)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</si>
</sst>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  <charset val="204"/>
    </font>
    <font>
      <sz val="10"/>
      <color theme="1"/>
      <name val="Arial"/>
      <family val="2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left"/>
    </xf>
    <xf numFmtId="0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1" fontId="2" fillId="2" borderId="2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vertical="top"/>
    </xf>
    <xf numFmtId="0" fontId="2" fillId="2" borderId="2" xfId="0" applyNumberFormat="1" applyFont="1" applyFill="1" applyBorder="1" applyAlignment="1">
      <alignment horizontal="center" vertical="top"/>
    </xf>
    <xf numFmtId="0" fontId="4" fillId="2" borderId="2" xfId="0" applyNumberFormat="1" applyFont="1" applyFill="1" applyBorder="1" applyAlignment="1">
      <alignment horizontal="center" vertical="top"/>
    </xf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NumberFormat="1" applyFont="1" applyFill="1" applyAlignment="1">
      <alignment horizontal="right"/>
    </xf>
    <xf numFmtId="0" fontId="2" fillId="2" borderId="0" xfId="0" applyNumberFormat="1" applyFont="1" applyFill="1" applyAlignment="1">
      <alignment horizontal="left"/>
    </xf>
    <xf numFmtId="0" fontId="2" fillId="2" borderId="2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 vertical="top"/>
    </xf>
    <xf numFmtId="0" fontId="2" fillId="0" borderId="0" xfId="0" applyNumberFormat="1" applyFont="1" applyAlignment="1">
      <alignment horizontal="right"/>
    </xf>
    <xf numFmtId="0" fontId="0" fillId="0" borderId="0" xfId="0" applyFont="1"/>
    <xf numFmtId="1" fontId="2" fillId="0" borderId="0" xfId="0" applyNumberFormat="1" applyFont="1"/>
    <xf numFmtId="49" fontId="2" fillId="0" borderId="0" xfId="0" applyNumberFormat="1" applyFont="1"/>
    <xf numFmtId="0" fontId="3" fillId="2" borderId="0" xfId="0" applyFont="1" applyFill="1" applyBorder="1"/>
    <xf numFmtId="49" fontId="2" fillId="2" borderId="0" xfId="0" applyNumberFormat="1" applyFont="1" applyFill="1" applyBorder="1" applyAlignment="1">
      <alignment horizontal="center" vertical="top"/>
    </xf>
    <xf numFmtId="0" fontId="2" fillId="2" borderId="6" xfId="0" applyNumberFormat="1" applyFont="1" applyFill="1" applyBorder="1" applyAlignment="1">
      <alignment horizontal="center" vertical="top"/>
    </xf>
    <xf numFmtId="0" fontId="3" fillId="2" borderId="0" xfId="0" applyNumberFormat="1" applyFont="1" applyFill="1" applyBorder="1" applyAlignment="1">
      <alignment horizontal="left" vertical="top" wrapText="1"/>
    </xf>
    <xf numFmtId="1" fontId="2" fillId="2" borderId="0" xfId="0" applyNumberFormat="1" applyFont="1" applyFill="1" applyBorder="1" applyAlignment="1">
      <alignment horizontal="center" vertical="top"/>
    </xf>
    <xf numFmtId="0" fontId="2" fillId="2" borderId="8" xfId="0" applyNumberFormat="1" applyFont="1" applyFill="1" applyBorder="1" applyAlignment="1">
      <alignment vertical="top" wrapText="1"/>
    </xf>
    <xf numFmtId="0" fontId="5" fillId="2" borderId="2" xfId="0" applyNumberFormat="1" applyFont="1" applyFill="1" applyBorder="1" applyAlignment="1">
      <alignment horizontal="center" vertical="top"/>
    </xf>
    <xf numFmtId="0" fontId="2" fillId="2" borderId="6" xfId="0" applyNumberFormat="1" applyFont="1" applyFill="1" applyBorder="1" applyAlignment="1">
      <alignment horizontal="left" vertical="top"/>
    </xf>
    <xf numFmtId="0" fontId="6" fillId="2" borderId="2" xfId="0" applyNumberFormat="1" applyFont="1" applyFill="1" applyBorder="1" applyAlignment="1">
      <alignment horizontal="center" vertical="top"/>
    </xf>
    <xf numFmtId="49" fontId="6" fillId="2" borderId="2" xfId="0" applyNumberFormat="1" applyFont="1" applyFill="1" applyBorder="1" applyAlignment="1">
      <alignment horizontal="center" vertical="top"/>
    </xf>
    <xf numFmtId="1" fontId="2" fillId="2" borderId="2" xfId="0" applyNumberFormat="1" applyFont="1" applyFill="1" applyBorder="1" applyAlignment="1">
      <alignment horizontal="center" vertical="top" wrapText="1"/>
    </xf>
    <xf numFmtId="0" fontId="7" fillId="2" borderId="0" xfId="0" applyFont="1" applyFill="1" applyBorder="1"/>
    <xf numFmtId="49" fontId="6" fillId="2" borderId="0" xfId="0" applyNumberFormat="1" applyFont="1" applyFill="1" applyBorder="1" applyAlignment="1">
      <alignment horizontal="center" vertical="top"/>
    </xf>
    <xf numFmtId="0" fontId="2" fillId="2" borderId="0" xfId="0" applyNumberFormat="1" applyFont="1" applyFill="1" applyAlignment="1">
      <alignment horizontal="right"/>
    </xf>
    <xf numFmtId="0" fontId="2" fillId="2" borderId="0" xfId="0" applyFont="1" applyFill="1"/>
    <xf numFmtId="0" fontId="2" fillId="2" borderId="6" xfId="0" applyNumberFormat="1" applyFont="1" applyFill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2" borderId="6" xfId="0" applyNumberFormat="1" applyFont="1" applyFill="1" applyBorder="1" applyAlignment="1">
      <alignment horizontal="left" vertical="top" wrapText="1"/>
    </xf>
    <xf numFmtId="0" fontId="2" fillId="2" borderId="8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right"/>
    </xf>
    <xf numFmtId="0" fontId="2" fillId="0" borderId="0" xfId="0" applyNumberFormat="1" applyFont="1" applyAlignment="1">
      <alignment wrapText="1"/>
    </xf>
    <xf numFmtId="0" fontId="2" fillId="0" borderId="0" xfId="0" applyFont="1"/>
    <xf numFmtId="0" fontId="2" fillId="2" borderId="8" xfId="0" applyNumberFormat="1" applyFont="1" applyFill="1" applyBorder="1" applyAlignment="1">
      <alignment vertical="top" wrapText="1"/>
    </xf>
    <xf numFmtId="0" fontId="2" fillId="2" borderId="2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left" vertical="top"/>
    </xf>
    <xf numFmtId="0" fontId="3" fillId="2" borderId="7" xfId="0" applyNumberFormat="1" applyFont="1" applyFill="1" applyBorder="1" applyAlignment="1">
      <alignment horizontal="left" vertical="top"/>
    </xf>
    <xf numFmtId="0" fontId="3" fillId="2" borderId="8" xfId="0" applyNumberFormat="1" applyFont="1" applyFill="1" applyBorder="1" applyAlignment="1">
      <alignment horizontal="left" vertical="top"/>
    </xf>
    <xf numFmtId="0" fontId="3" fillId="2" borderId="2" xfId="0" applyFont="1" applyFill="1" applyBorder="1" applyAlignment="1">
      <alignment indent="1"/>
    </xf>
    <xf numFmtId="0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inden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left" vertical="top" wrapText="1"/>
    </xf>
    <xf numFmtId="0" fontId="3" fillId="2" borderId="7" xfId="0" applyNumberFormat="1" applyFont="1" applyFill="1" applyBorder="1" applyAlignment="1">
      <alignment horizontal="left" vertical="top" wrapText="1"/>
    </xf>
    <xf numFmtId="0" fontId="3" fillId="2" borderId="8" xfId="0" applyNumberFormat="1" applyFont="1" applyFill="1" applyBorder="1" applyAlignment="1">
      <alignment horizontal="left" vertical="top" wrapText="1"/>
    </xf>
    <xf numFmtId="0" fontId="3" fillId="2" borderId="0" xfId="0" applyNumberFormat="1" applyFont="1" applyFill="1" applyAlignment="1">
      <alignment horizontal="left"/>
    </xf>
    <xf numFmtId="0" fontId="2" fillId="2" borderId="0" xfId="0" applyNumberFormat="1" applyFont="1" applyFill="1" applyAlignment="1">
      <alignment horizontal="left"/>
    </xf>
    <xf numFmtId="0" fontId="2" fillId="2" borderId="0" xfId="0" applyNumberFormat="1" applyFont="1" applyFill="1" applyAlignment="1">
      <alignment horizontal="center"/>
    </xf>
    <xf numFmtId="0" fontId="3" fillId="2" borderId="0" xfId="0" applyNumberFormat="1" applyFont="1" applyFill="1" applyAlignment="1">
      <alignment horizontal="right"/>
    </xf>
    <xf numFmtId="0" fontId="2" fillId="2" borderId="0" xfId="0" applyFont="1" applyFill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/>
    </xf>
    <xf numFmtId="0" fontId="2" fillId="2" borderId="0" xfId="0" applyNumberFormat="1" applyFont="1" applyFill="1" applyAlignment="1">
      <alignment horizontal="right"/>
    </xf>
    <xf numFmtId="0" fontId="2" fillId="2" borderId="7" xfId="0" applyNumberFormat="1" applyFont="1" applyFill="1" applyBorder="1" applyAlignment="1">
      <alignment vertical="top" wrapText="1"/>
    </xf>
    <xf numFmtId="0" fontId="0" fillId="2" borderId="8" xfId="0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76"/>
  <sheetViews>
    <sheetView tabSelected="1" topLeftCell="A19" zoomScale="115" zoomScaleNormal="115" workbookViewId="0">
      <selection activeCell="C163" sqref="C163"/>
    </sheetView>
  </sheetViews>
  <sheetFormatPr defaultRowHeight="15"/>
  <cols>
    <col min="1" max="1" width="6.28515625" customWidth="1"/>
    <col min="3" max="3" width="12.5703125" customWidth="1"/>
    <col min="4" max="5" width="6.85546875" customWidth="1"/>
    <col min="6" max="7" width="6.140625" customWidth="1"/>
    <col min="8" max="8" width="8.28515625" customWidth="1"/>
    <col min="9" max="9" width="7.28515625" customWidth="1"/>
    <col min="10" max="10" width="7.5703125" customWidth="1"/>
    <col min="11" max="11" width="8" customWidth="1"/>
    <col min="12" max="12" width="7.5703125" customWidth="1"/>
    <col min="13" max="13" width="8.5703125" customWidth="1"/>
    <col min="14" max="14" width="8.28515625" customWidth="1"/>
    <col min="15" max="15" width="7.5703125" customWidth="1"/>
    <col min="16" max="16" width="7.42578125" customWidth="1"/>
  </cols>
  <sheetData>
    <row r="1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43"/>
      <c r="L1" s="43"/>
      <c r="M1" s="43"/>
      <c r="N1" s="43"/>
      <c r="O1" s="43"/>
      <c r="P1" s="43"/>
    </row>
    <row r="2" spans="1:16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>
      <c r="A3" s="3"/>
      <c r="B3" s="2"/>
      <c r="C3" s="2"/>
      <c r="D3" s="2"/>
      <c r="E3" s="4" t="s">
        <v>2</v>
      </c>
      <c r="F3" s="45">
        <v>1</v>
      </c>
      <c r="G3" s="46"/>
      <c r="H3" s="46"/>
      <c r="I3" s="47" t="s">
        <v>3</v>
      </c>
      <c r="J3" s="47"/>
      <c r="K3" s="48" t="s">
        <v>72</v>
      </c>
      <c r="L3" s="48"/>
      <c r="M3" s="48"/>
      <c r="N3" s="48"/>
      <c r="O3" s="48"/>
      <c r="P3" s="48"/>
    </row>
    <row r="4" spans="1:16">
      <c r="A4" s="2"/>
      <c r="B4" s="2"/>
      <c r="C4" s="2"/>
      <c r="D4" s="47" t="s">
        <v>4</v>
      </c>
      <c r="E4" s="47"/>
      <c r="F4" s="5" t="s">
        <v>5</v>
      </c>
      <c r="G4" s="2"/>
      <c r="H4" s="2"/>
      <c r="I4" s="47" t="s">
        <v>6</v>
      </c>
      <c r="J4" s="47"/>
      <c r="K4" s="49" t="s">
        <v>56</v>
      </c>
      <c r="L4" s="49"/>
      <c r="M4" s="49"/>
      <c r="N4" s="49"/>
      <c r="O4" s="49"/>
      <c r="P4" s="49"/>
    </row>
    <row r="5" spans="1:16">
      <c r="A5" s="59" t="s">
        <v>7</v>
      </c>
      <c r="B5" s="59" t="s">
        <v>8</v>
      </c>
      <c r="C5" s="59"/>
      <c r="D5" s="59" t="s">
        <v>9</v>
      </c>
      <c r="E5" s="56" t="s">
        <v>10</v>
      </c>
      <c r="F5" s="56"/>
      <c r="G5" s="56"/>
      <c r="H5" s="59" t="s">
        <v>11</v>
      </c>
      <c r="I5" s="56" t="s">
        <v>12</v>
      </c>
      <c r="J5" s="56"/>
      <c r="K5" s="56"/>
      <c r="L5" s="56"/>
      <c r="M5" s="56" t="s">
        <v>13</v>
      </c>
      <c r="N5" s="56"/>
      <c r="O5" s="56"/>
      <c r="P5" s="56"/>
    </row>
    <row r="6" spans="1:16">
      <c r="A6" s="60"/>
      <c r="B6" s="61"/>
      <c r="C6" s="62"/>
      <c r="D6" s="60"/>
      <c r="E6" s="6" t="s">
        <v>14</v>
      </c>
      <c r="F6" s="6" t="s">
        <v>15</v>
      </c>
      <c r="G6" s="6" t="s">
        <v>16</v>
      </c>
      <c r="H6" s="60"/>
      <c r="I6" s="6" t="s">
        <v>17</v>
      </c>
      <c r="J6" s="6" t="s">
        <v>18</v>
      </c>
      <c r="K6" s="6" t="s">
        <v>19</v>
      </c>
      <c r="L6" s="6" t="s">
        <v>20</v>
      </c>
      <c r="M6" s="6" t="s">
        <v>21</v>
      </c>
      <c r="N6" s="6" t="s">
        <v>22</v>
      </c>
      <c r="O6" s="6" t="s">
        <v>23</v>
      </c>
      <c r="P6" s="6" t="s">
        <v>24</v>
      </c>
    </row>
    <row r="7" spans="1:16">
      <c r="A7" s="7">
        <v>1</v>
      </c>
      <c r="B7" s="57">
        <v>2</v>
      </c>
      <c r="C7" s="57"/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</row>
    <row r="8" spans="1:16">
      <c r="A8" s="58" t="s">
        <v>25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</row>
    <row r="9" spans="1:16" ht="27.75" customHeight="1">
      <c r="A9" s="8">
        <v>197</v>
      </c>
      <c r="B9" s="51" t="s">
        <v>26</v>
      </c>
      <c r="C9" s="51"/>
      <c r="D9" s="8">
        <v>200</v>
      </c>
      <c r="E9" s="10">
        <v>7.1</v>
      </c>
      <c r="F9" s="10">
        <v>5.3</v>
      </c>
      <c r="G9" s="10">
        <v>47.8</v>
      </c>
      <c r="H9" s="10">
        <v>272.16000000000003</v>
      </c>
      <c r="I9" s="10">
        <v>0.01</v>
      </c>
      <c r="J9" s="9">
        <v>0</v>
      </c>
      <c r="K9" s="10">
        <v>28.1</v>
      </c>
      <c r="L9" s="10">
        <v>0.06</v>
      </c>
      <c r="M9" s="10">
        <v>1.5</v>
      </c>
      <c r="N9" s="10">
        <v>1.8</v>
      </c>
      <c r="O9" s="10">
        <v>0.04</v>
      </c>
      <c r="P9" s="9">
        <v>0.01</v>
      </c>
    </row>
    <row r="10" spans="1:16" ht="26.25" customHeight="1">
      <c r="A10" s="8">
        <v>1</v>
      </c>
      <c r="B10" s="51" t="s">
        <v>59</v>
      </c>
      <c r="C10" s="51"/>
      <c r="D10" s="10">
        <v>100</v>
      </c>
      <c r="E10" s="10">
        <v>10.3</v>
      </c>
      <c r="F10" s="10">
        <v>10.3</v>
      </c>
      <c r="G10" s="10">
        <v>9.5</v>
      </c>
      <c r="H10" s="10">
        <v>188</v>
      </c>
      <c r="I10" s="10">
        <v>0.08</v>
      </c>
      <c r="J10" s="10">
        <v>1.6</v>
      </c>
      <c r="K10" s="10">
        <v>41.4</v>
      </c>
      <c r="L10" s="10">
        <v>2.5</v>
      </c>
      <c r="M10" s="10">
        <v>25.14</v>
      </c>
      <c r="N10" s="9">
        <v>10.32</v>
      </c>
      <c r="O10" s="10">
        <v>11.3</v>
      </c>
      <c r="P10" s="10">
        <v>0.75</v>
      </c>
    </row>
    <row r="11" spans="1:16">
      <c r="A11" s="8">
        <v>273</v>
      </c>
      <c r="B11" s="51" t="s">
        <v>27</v>
      </c>
      <c r="C11" s="51"/>
      <c r="D11" s="8">
        <v>200</v>
      </c>
      <c r="E11" s="9">
        <v>0.14000000000000001</v>
      </c>
      <c r="F11" s="9">
        <v>0.03</v>
      </c>
      <c r="G11" s="9">
        <v>10.220000000000001</v>
      </c>
      <c r="H11" s="9">
        <v>42.89</v>
      </c>
      <c r="I11" s="9">
        <v>0</v>
      </c>
      <c r="J11" s="9">
        <v>2.8</v>
      </c>
      <c r="K11" s="9">
        <v>0</v>
      </c>
      <c r="L11" s="9">
        <v>0.01</v>
      </c>
      <c r="M11" s="9">
        <v>3.1</v>
      </c>
      <c r="N11" s="9">
        <v>1.54</v>
      </c>
      <c r="O11" s="9">
        <v>0.84</v>
      </c>
      <c r="P11" s="9">
        <v>7.0000000000000007E-2</v>
      </c>
    </row>
    <row r="12" spans="1:16">
      <c r="A12" s="10">
        <v>1</v>
      </c>
      <c r="B12" s="51" t="s">
        <v>28</v>
      </c>
      <c r="C12" s="51"/>
      <c r="D12" s="8">
        <v>30</v>
      </c>
      <c r="E12" s="9">
        <v>2.4300000000000002</v>
      </c>
      <c r="F12" s="9">
        <v>0.3</v>
      </c>
      <c r="G12" s="9">
        <v>14.64</v>
      </c>
      <c r="H12" s="9">
        <v>72.599999999999994</v>
      </c>
      <c r="I12" s="9">
        <v>8.9999999999999993E-3</v>
      </c>
      <c r="J12" s="9">
        <v>0</v>
      </c>
      <c r="K12" s="10">
        <v>0</v>
      </c>
      <c r="L12" s="10">
        <v>0.05</v>
      </c>
      <c r="M12" s="10">
        <v>0.9</v>
      </c>
      <c r="N12" s="10">
        <v>26.1</v>
      </c>
      <c r="O12" s="9">
        <v>0.63</v>
      </c>
      <c r="P12" s="9">
        <v>0.05</v>
      </c>
    </row>
    <row r="13" spans="1:16" ht="15" customHeight="1">
      <c r="A13" s="10">
        <v>2</v>
      </c>
      <c r="B13" s="51" t="s">
        <v>58</v>
      </c>
      <c r="C13" s="51"/>
      <c r="D13" s="8">
        <v>20</v>
      </c>
      <c r="E13" s="10">
        <v>1.7</v>
      </c>
      <c r="F13" s="10">
        <v>0.66</v>
      </c>
      <c r="G13" s="10">
        <v>9.66</v>
      </c>
      <c r="H13" s="10">
        <v>51.8</v>
      </c>
      <c r="I13" s="10">
        <v>0.06</v>
      </c>
      <c r="J13" s="9">
        <v>0</v>
      </c>
      <c r="K13" s="9">
        <v>0</v>
      </c>
      <c r="L13" s="10">
        <v>0.11</v>
      </c>
      <c r="M13" s="10">
        <v>10.5</v>
      </c>
      <c r="N13" s="10">
        <v>47.4</v>
      </c>
      <c r="O13" s="10">
        <v>14.1</v>
      </c>
      <c r="P13" s="10">
        <v>1.1599999999999999</v>
      </c>
    </row>
    <row r="14" spans="1:16" ht="15" customHeight="1">
      <c r="A14" s="8">
        <v>20</v>
      </c>
      <c r="B14" s="41" t="s">
        <v>60</v>
      </c>
      <c r="C14" s="42"/>
      <c r="D14" s="8">
        <v>30</v>
      </c>
      <c r="E14" s="10">
        <v>2.2000000000000002</v>
      </c>
      <c r="F14" s="10">
        <v>3</v>
      </c>
      <c r="G14" s="10">
        <v>22.4</v>
      </c>
      <c r="H14" s="10">
        <v>122</v>
      </c>
      <c r="I14" s="10">
        <v>0.01</v>
      </c>
      <c r="J14" s="10">
        <v>0</v>
      </c>
      <c r="K14" s="10">
        <v>21</v>
      </c>
      <c r="L14" s="9">
        <v>0</v>
      </c>
      <c r="M14" s="10">
        <v>8.8000000000000007</v>
      </c>
      <c r="N14" s="10">
        <v>0</v>
      </c>
      <c r="O14" s="10">
        <v>6</v>
      </c>
      <c r="P14" s="10">
        <v>4.5999999999999996</v>
      </c>
    </row>
    <row r="15" spans="1:16">
      <c r="A15" s="52" t="s">
        <v>30</v>
      </c>
      <c r="B15" s="53"/>
      <c r="C15" s="54"/>
      <c r="D15" s="8">
        <v>570</v>
      </c>
      <c r="E15" s="9">
        <f t="shared" ref="E15:P15" si="0">E9+E10+E11+E12+E13+E14</f>
        <v>23.869999999999997</v>
      </c>
      <c r="F15" s="9">
        <f t="shared" si="0"/>
        <v>19.59</v>
      </c>
      <c r="G15" s="10">
        <v>90.5</v>
      </c>
      <c r="H15" s="9">
        <f t="shared" si="0"/>
        <v>749.44999999999993</v>
      </c>
      <c r="I15" s="9">
        <f t="shared" si="0"/>
        <v>0.16899999999999998</v>
      </c>
      <c r="J15" s="9">
        <f t="shared" si="0"/>
        <v>4.4000000000000004</v>
      </c>
      <c r="K15" s="9">
        <f t="shared" si="0"/>
        <v>90.5</v>
      </c>
      <c r="L15" s="9">
        <f t="shared" si="0"/>
        <v>2.7299999999999995</v>
      </c>
      <c r="M15" s="9">
        <f t="shared" si="0"/>
        <v>49.94</v>
      </c>
      <c r="N15" s="9">
        <f t="shared" si="0"/>
        <v>87.16</v>
      </c>
      <c r="O15" s="9">
        <f t="shared" si="0"/>
        <v>32.909999999999997</v>
      </c>
      <c r="P15" s="9">
        <f t="shared" si="0"/>
        <v>6.64</v>
      </c>
    </row>
    <row r="16" spans="1:16">
      <c r="A16" s="27"/>
      <c r="B16" s="27"/>
      <c r="C16" s="27"/>
      <c r="D16" s="28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</row>
    <row r="17" spans="1:16">
      <c r="A17" s="27"/>
      <c r="B17" s="27"/>
      <c r="C17" s="27"/>
      <c r="D17" s="28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</row>
    <row r="18" spans="1:16">
      <c r="A18" s="12" t="s">
        <v>0</v>
      </c>
      <c r="B18" s="38"/>
      <c r="C18" s="38"/>
      <c r="D18" s="38"/>
      <c r="E18" s="38"/>
      <c r="F18" s="38"/>
      <c r="G18" s="38"/>
      <c r="H18" s="38"/>
      <c r="I18" s="38"/>
      <c r="J18" s="38"/>
      <c r="K18" s="37"/>
      <c r="L18" s="37"/>
      <c r="M18" s="37"/>
      <c r="N18" s="37"/>
      <c r="O18" s="37"/>
      <c r="P18" s="37"/>
    </row>
    <row r="19" spans="1:16">
      <c r="A19" s="66" t="s">
        <v>31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</row>
    <row r="20" spans="1:16" ht="15" customHeight="1">
      <c r="A20" s="14"/>
      <c r="B20" s="13"/>
      <c r="C20" s="13"/>
      <c r="D20" s="13"/>
      <c r="E20" s="15" t="s">
        <v>2</v>
      </c>
      <c r="F20" s="67">
        <v>2</v>
      </c>
      <c r="G20" s="68"/>
      <c r="H20" s="68"/>
      <c r="I20" s="69" t="s">
        <v>3</v>
      </c>
      <c r="J20" s="69"/>
      <c r="K20" s="48" t="s">
        <v>72</v>
      </c>
      <c r="L20" s="48"/>
      <c r="M20" s="48"/>
      <c r="N20" s="48"/>
      <c r="O20" s="48"/>
      <c r="P20" s="48"/>
    </row>
    <row r="21" spans="1:16">
      <c r="A21" s="13"/>
      <c r="B21" s="13"/>
      <c r="C21" s="13"/>
      <c r="D21" s="69" t="s">
        <v>4</v>
      </c>
      <c r="E21" s="69"/>
      <c r="F21" s="16" t="s">
        <v>5</v>
      </c>
      <c r="G21" s="13"/>
      <c r="H21" s="13"/>
      <c r="I21" s="69" t="s">
        <v>6</v>
      </c>
      <c r="J21" s="69"/>
      <c r="K21" s="70" t="s">
        <v>56</v>
      </c>
      <c r="L21" s="70"/>
      <c r="M21" s="70"/>
      <c r="N21" s="70"/>
      <c r="O21" s="70"/>
      <c r="P21" s="70"/>
    </row>
    <row r="22" spans="1:16">
      <c r="A22" s="71" t="s">
        <v>7</v>
      </c>
      <c r="B22" s="71" t="s">
        <v>8</v>
      </c>
      <c r="C22" s="71"/>
      <c r="D22" s="71" t="s">
        <v>9</v>
      </c>
      <c r="E22" s="75" t="s">
        <v>10</v>
      </c>
      <c r="F22" s="75"/>
      <c r="G22" s="75"/>
      <c r="H22" s="71" t="s">
        <v>11</v>
      </c>
      <c r="I22" s="75" t="s">
        <v>12</v>
      </c>
      <c r="J22" s="75"/>
      <c r="K22" s="75"/>
      <c r="L22" s="75"/>
      <c r="M22" s="75" t="s">
        <v>13</v>
      </c>
      <c r="N22" s="75"/>
      <c r="O22" s="75"/>
      <c r="P22" s="75"/>
    </row>
    <row r="23" spans="1:16">
      <c r="A23" s="72"/>
      <c r="B23" s="73"/>
      <c r="C23" s="74"/>
      <c r="D23" s="72"/>
      <c r="E23" s="17" t="s">
        <v>14</v>
      </c>
      <c r="F23" s="17" t="s">
        <v>15</v>
      </c>
      <c r="G23" s="17" t="s">
        <v>16</v>
      </c>
      <c r="H23" s="72"/>
      <c r="I23" s="17" t="s">
        <v>17</v>
      </c>
      <c r="J23" s="17" t="s">
        <v>18</v>
      </c>
      <c r="K23" s="17" t="s">
        <v>19</v>
      </c>
      <c r="L23" s="17" t="s">
        <v>20</v>
      </c>
      <c r="M23" s="17" t="s">
        <v>21</v>
      </c>
      <c r="N23" s="17" t="s">
        <v>22</v>
      </c>
      <c r="O23" s="17" t="s">
        <v>23</v>
      </c>
      <c r="P23" s="17" t="s">
        <v>24</v>
      </c>
    </row>
    <row r="24" spans="1:16">
      <c r="A24" s="18">
        <v>1</v>
      </c>
      <c r="B24" s="76">
        <v>2</v>
      </c>
      <c r="C24" s="76"/>
      <c r="D24" s="18">
        <v>3</v>
      </c>
      <c r="E24" s="18">
        <v>4</v>
      </c>
      <c r="F24" s="18">
        <v>5</v>
      </c>
      <c r="G24" s="18">
        <v>6</v>
      </c>
      <c r="H24" s="18">
        <v>7</v>
      </c>
      <c r="I24" s="18">
        <v>8</v>
      </c>
      <c r="J24" s="18">
        <v>9</v>
      </c>
      <c r="K24" s="18">
        <v>10</v>
      </c>
      <c r="L24" s="18">
        <v>11</v>
      </c>
      <c r="M24" s="18">
        <v>12</v>
      </c>
      <c r="N24" s="18">
        <v>13</v>
      </c>
      <c r="O24" s="18">
        <v>14</v>
      </c>
      <c r="P24" s="18">
        <v>15</v>
      </c>
    </row>
    <row r="25" spans="1:16">
      <c r="A25" s="55" t="s">
        <v>32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</row>
    <row r="26" spans="1:16" ht="24.75" customHeight="1">
      <c r="A26" s="8">
        <v>186</v>
      </c>
      <c r="B26" s="51" t="s">
        <v>33</v>
      </c>
      <c r="C26" s="51"/>
      <c r="D26" s="8">
        <v>200</v>
      </c>
      <c r="E26" s="10">
        <v>5.6</v>
      </c>
      <c r="F26" s="10">
        <v>7.5</v>
      </c>
      <c r="G26" s="10">
        <v>40.99</v>
      </c>
      <c r="H26" s="10">
        <v>252.8</v>
      </c>
      <c r="I26" s="9">
        <v>0.04</v>
      </c>
      <c r="J26" s="10">
        <v>0.31</v>
      </c>
      <c r="K26" s="10">
        <v>44.8</v>
      </c>
      <c r="L26" s="9">
        <v>0.05</v>
      </c>
      <c r="M26" s="10">
        <v>132.6</v>
      </c>
      <c r="N26" s="10">
        <v>95.6</v>
      </c>
      <c r="O26" s="10">
        <v>14.9</v>
      </c>
      <c r="P26" s="10">
        <v>0.19</v>
      </c>
    </row>
    <row r="27" spans="1:16" ht="12.75" customHeight="1">
      <c r="A27" s="10">
        <v>9</v>
      </c>
      <c r="B27" s="51" t="s">
        <v>57</v>
      </c>
      <c r="C27" s="51"/>
      <c r="D27" s="8">
        <v>15</v>
      </c>
      <c r="E27" s="30">
        <v>3.48</v>
      </c>
      <c r="F27" s="30">
        <v>4.43</v>
      </c>
      <c r="G27" s="19">
        <v>0</v>
      </c>
      <c r="H27" s="30">
        <v>54.6</v>
      </c>
      <c r="I27" s="9">
        <v>0</v>
      </c>
      <c r="J27" s="30">
        <v>0.11</v>
      </c>
      <c r="K27" s="30">
        <v>43.2</v>
      </c>
      <c r="L27" s="30">
        <v>0.08</v>
      </c>
      <c r="M27" s="30">
        <v>132</v>
      </c>
      <c r="N27" s="30">
        <v>75</v>
      </c>
      <c r="O27" s="30">
        <v>5.25</v>
      </c>
      <c r="P27" s="30">
        <v>0.15</v>
      </c>
    </row>
    <row r="28" spans="1:16" ht="15" customHeight="1">
      <c r="A28" s="10">
        <v>266</v>
      </c>
      <c r="B28" s="51" t="s">
        <v>40</v>
      </c>
      <c r="C28" s="51"/>
      <c r="D28" s="8">
        <v>200</v>
      </c>
      <c r="E28" s="9">
        <v>9.1999999999999993</v>
      </c>
      <c r="F28" s="9">
        <v>7.1</v>
      </c>
      <c r="G28" s="9">
        <v>11.03</v>
      </c>
      <c r="H28" s="9">
        <v>148.46</v>
      </c>
      <c r="I28" s="9">
        <v>0.09</v>
      </c>
      <c r="J28" s="9">
        <v>2.6</v>
      </c>
      <c r="K28" s="9">
        <v>44.42</v>
      </c>
      <c r="L28" s="9">
        <v>0.24</v>
      </c>
      <c r="M28" s="9">
        <v>257.92</v>
      </c>
      <c r="N28" s="9">
        <v>271.7</v>
      </c>
      <c r="O28" s="9">
        <v>87.5</v>
      </c>
      <c r="P28" s="9">
        <v>3.28</v>
      </c>
    </row>
    <row r="29" spans="1:16" ht="14.25" customHeight="1">
      <c r="A29" s="10">
        <v>1</v>
      </c>
      <c r="B29" s="31" t="s">
        <v>28</v>
      </c>
      <c r="C29" s="29"/>
      <c r="D29" s="8">
        <v>30</v>
      </c>
      <c r="E29" s="9">
        <v>2.4300000000000002</v>
      </c>
      <c r="F29" s="9">
        <v>0.3</v>
      </c>
      <c r="G29" s="9">
        <v>14.64</v>
      </c>
      <c r="H29" s="9">
        <v>72.599999999999994</v>
      </c>
      <c r="I29" s="9">
        <v>8.9999999999999993E-3</v>
      </c>
      <c r="J29" s="9">
        <v>0</v>
      </c>
      <c r="K29" s="10">
        <v>0</v>
      </c>
      <c r="L29" s="10">
        <v>0.05</v>
      </c>
      <c r="M29" s="10">
        <v>0.9</v>
      </c>
      <c r="N29" s="10">
        <v>26.1</v>
      </c>
      <c r="O29" s="9">
        <v>0.63</v>
      </c>
      <c r="P29" s="9">
        <v>0.05</v>
      </c>
    </row>
    <row r="30" spans="1:16" ht="15" customHeight="1">
      <c r="A30" s="10">
        <v>2</v>
      </c>
      <c r="B30" s="51" t="s">
        <v>58</v>
      </c>
      <c r="C30" s="51"/>
      <c r="D30" s="8">
        <v>20</v>
      </c>
      <c r="E30" s="10">
        <v>1.7</v>
      </c>
      <c r="F30" s="10">
        <v>0.66</v>
      </c>
      <c r="G30" s="10">
        <v>9.66</v>
      </c>
      <c r="H30" s="10">
        <v>51.8</v>
      </c>
      <c r="I30" s="10">
        <v>0.06</v>
      </c>
      <c r="J30" s="9">
        <v>0</v>
      </c>
      <c r="K30" s="9">
        <v>0</v>
      </c>
      <c r="L30" s="10">
        <v>0.11</v>
      </c>
      <c r="M30" s="10">
        <v>10.5</v>
      </c>
      <c r="N30" s="10">
        <v>47.4</v>
      </c>
      <c r="O30" s="10">
        <v>14.1</v>
      </c>
      <c r="P30" s="10">
        <v>1.1599999999999999</v>
      </c>
    </row>
    <row r="31" spans="1:16" ht="15" customHeight="1">
      <c r="A31" s="8">
        <v>588</v>
      </c>
      <c r="B31" s="51" t="s">
        <v>35</v>
      </c>
      <c r="C31" s="51"/>
      <c r="D31" s="8">
        <v>100</v>
      </c>
      <c r="E31" s="9">
        <v>0.4</v>
      </c>
      <c r="F31" s="9">
        <v>0.4</v>
      </c>
      <c r="G31" s="9">
        <v>9.8000000000000007</v>
      </c>
      <c r="H31" s="9">
        <v>47</v>
      </c>
      <c r="I31" s="9">
        <v>0.03</v>
      </c>
      <c r="J31" s="9">
        <v>10</v>
      </c>
      <c r="K31" s="9">
        <v>5</v>
      </c>
      <c r="L31" s="9">
        <v>0.2</v>
      </c>
      <c r="M31" s="9">
        <v>16</v>
      </c>
      <c r="N31" s="9">
        <v>11</v>
      </c>
      <c r="O31" s="9">
        <v>9</v>
      </c>
      <c r="P31" s="9">
        <v>2.2000000000000002</v>
      </c>
    </row>
    <row r="32" spans="1:16">
      <c r="A32" s="63" t="s">
        <v>30</v>
      </c>
      <c r="B32" s="64"/>
      <c r="C32" s="65"/>
      <c r="D32" s="8">
        <v>565</v>
      </c>
      <c r="E32" s="9">
        <f t="shared" ref="E32:P32" si="1">E26+E27+E28+E29+E30+E31</f>
        <v>22.81</v>
      </c>
      <c r="F32" s="9">
        <f t="shared" si="1"/>
        <v>20.39</v>
      </c>
      <c r="G32" s="9">
        <f t="shared" si="1"/>
        <v>86.11999999999999</v>
      </c>
      <c r="H32" s="9">
        <f t="shared" si="1"/>
        <v>627.26</v>
      </c>
      <c r="I32" s="9">
        <f t="shared" si="1"/>
        <v>0.22900000000000001</v>
      </c>
      <c r="J32" s="9">
        <f t="shared" si="1"/>
        <v>13.02</v>
      </c>
      <c r="K32" s="9">
        <f t="shared" si="1"/>
        <v>137.42000000000002</v>
      </c>
      <c r="L32" s="9">
        <f t="shared" si="1"/>
        <v>0.73</v>
      </c>
      <c r="M32" s="9">
        <f t="shared" si="1"/>
        <v>549.91999999999996</v>
      </c>
      <c r="N32" s="9">
        <f t="shared" si="1"/>
        <v>526.79999999999995</v>
      </c>
      <c r="O32" s="9">
        <f t="shared" si="1"/>
        <v>131.38</v>
      </c>
      <c r="P32" s="9">
        <f t="shared" si="1"/>
        <v>7.0299999999999994</v>
      </c>
    </row>
    <row r="33" spans="1:16">
      <c r="A33" s="27"/>
      <c r="B33" s="27"/>
      <c r="C33" s="27"/>
      <c r="D33" s="28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</row>
    <row r="34" spans="1:16" ht="15" customHeight="1">
      <c r="A34" s="12" t="s">
        <v>0</v>
      </c>
      <c r="B34" s="13"/>
      <c r="C34" s="13"/>
      <c r="D34" s="13"/>
      <c r="E34" s="13"/>
      <c r="F34" s="13"/>
      <c r="G34" s="13"/>
      <c r="H34" s="13"/>
      <c r="I34" s="13"/>
      <c r="J34" s="13"/>
      <c r="K34" s="77"/>
      <c r="L34" s="77"/>
      <c r="M34" s="77"/>
      <c r="N34" s="77"/>
      <c r="O34" s="77"/>
      <c r="P34" s="77"/>
    </row>
    <row r="35" spans="1:16" ht="16.5" customHeight="1">
      <c r="A35" s="66" t="s">
        <v>36</v>
      </c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</row>
    <row r="36" spans="1:16" ht="14.25" customHeight="1">
      <c r="A36" s="14"/>
      <c r="B36" s="13"/>
      <c r="C36" s="13"/>
      <c r="D36" s="13"/>
      <c r="E36" s="15" t="s">
        <v>2</v>
      </c>
      <c r="F36" s="67">
        <v>3</v>
      </c>
      <c r="G36" s="68"/>
      <c r="H36" s="68"/>
      <c r="I36" s="69" t="s">
        <v>3</v>
      </c>
      <c r="J36" s="69"/>
      <c r="K36" s="48" t="s">
        <v>72</v>
      </c>
      <c r="L36" s="48"/>
      <c r="M36" s="48"/>
      <c r="N36" s="48"/>
      <c r="O36" s="48"/>
      <c r="P36" s="48"/>
    </row>
    <row r="37" spans="1:16" ht="13.5" customHeight="1">
      <c r="A37" s="13"/>
      <c r="B37" s="13"/>
      <c r="C37" s="13"/>
      <c r="D37" s="69" t="s">
        <v>4</v>
      </c>
      <c r="E37" s="69"/>
      <c r="F37" s="16" t="s">
        <v>5</v>
      </c>
      <c r="G37" s="13"/>
      <c r="H37" s="13"/>
      <c r="I37" s="69" t="s">
        <v>6</v>
      </c>
      <c r="J37" s="69"/>
      <c r="K37" s="70" t="s">
        <v>56</v>
      </c>
      <c r="L37" s="70"/>
      <c r="M37" s="70"/>
      <c r="N37" s="70"/>
      <c r="O37" s="70"/>
      <c r="P37" s="70"/>
    </row>
    <row r="38" spans="1:16" ht="15" customHeight="1">
      <c r="A38" s="71" t="s">
        <v>7</v>
      </c>
      <c r="B38" s="71" t="s">
        <v>8</v>
      </c>
      <c r="C38" s="71"/>
      <c r="D38" s="71" t="s">
        <v>9</v>
      </c>
      <c r="E38" s="75" t="s">
        <v>10</v>
      </c>
      <c r="F38" s="75"/>
      <c r="G38" s="75"/>
      <c r="H38" s="71" t="s">
        <v>11</v>
      </c>
      <c r="I38" s="75" t="s">
        <v>12</v>
      </c>
      <c r="J38" s="75"/>
      <c r="K38" s="75"/>
      <c r="L38" s="75"/>
      <c r="M38" s="75" t="s">
        <v>13</v>
      </c>
      <c r="N38" s="75"/>
      <c r="O38" s="75"/>
      <c r="P38" s="75"/>
    </row>
    <row r="39" spans="1:16" ht="12.75" customHeight="1">
      <c r="A39" s="72"/>
      <c r="B39" s="73"/>
      <c r="C39" s="74"/>
      <c r="D39" s="72"/>
      <c r="E39" s="17" t="s">
        <v>14</v>
      </c>
      <c r="F39" s="17" t="s">
        <v>15</v>
      </c>
      <c r="G39" s="17" t="s">
        <v>16</v>
      </c>
      <c r="H39" s="72"/>
      <c r="I39" s="17" t="s">
        <v>17</v>
      </c>
      <c r="J39" s="17" t="s">
        <v>18</v>
      </c>
      <c r="K39" s="17" t="s">
        <v>19</v>
      </c>
      <c r="L39" s="17" t="s">
        <v>20</v>
      </c>
      <c r="M39" s="17" t="s">
        <v>21</v>
      </c>
      <c r="N39" s="17" t="s">
        <v>22</v>
      </c>
      <c r="O39" s="17" t="s">
        <v>23</v>
      </c>
      <c r="P39" s="17" t="s">
        <v>24</v>
      </c>
    </row>
    <row r="40" spans="1:16" ht="15" customHeight="1">
      <c r="A40" s="18">
        <v>1</v>
      </c>
      <c r="B40" s="76">
        <v>2</v>
      </c>
      <c r="C40" s="76"/>
      <c r="D40" s="18">
        <v>3</v>
      </c>
      <c r="E40" s="18">
        <v>4</v>
      </c>
      <c r="F40" s="18">
        <v>5</v>
      </c>
      <c r="G40" s="18">
        <v>6</v>
      </c>
      <c r="H40" s="18">
        <v>7</v>
      </c>
      <c r="I40" s="18">
        <v>8</v>
      </c>
      <c r="J40" s="18">
        <v>9</v>
      </c>
      <c r="K40" s="18">
        <v>10</v>
      </c>
      <c r="L40" s="18">
        <v>11</v>
      </c>
      <c r="M40" s="18">
        <v>12</v>
      </c>
      <c r="N40" s="18">
        <v>13</v>
      </c>
      <c r="O40" s="18">
        <v>14</v>
      </c>
      <c r="P40" s="18">
        <v>15</v>
      </c>
    </row>
    <row r="41" spans="1:16" ht="15" customHeight="1">
      <c r="A41" s="55" t="s">
        <v>32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</row>
    <row r="42" spans="1:16" ht="15" customHeight="1">
      <c r="A42" s="8">
        <v>195</v>
      </c>
      <c r="B42" s="51" t="s">
        <v>65</v>
      </c>
      <c r="C42" s="51"/>
      <c r="D42" s="8">
        <v>230</v>
      </c>
      <c r="E42" s="10">
        <v>9</v>
      </c>
      <c r="F42" s="10">
        <v>12.2</v>
      </c>
      <c r="G42" s="10">
        <v>45.9</v>
      </c>
      <c r="H42" s="10">
        <v>336</v>
      </c>
      <c r="I42" s="10">
        <v>0.18</v>
      </c>
      <c r="J42" s="10">
        <v>0.55000000000000004</v>
      </c>
      <c r="K42" s="10">
        <v>0</v>
      </c>
      <c r="L42" s="10">
        <v>0</v>
      </c>
      <c r="M42" s="10">
        <v>148.76</v>
      </c>
      <c r="N42" s="10">
        <v>0</v>
      </c>
      <c r="O42" s="10">
        <v>45.58</v>
      </c>
      <c r="P42" s="10">
        <v>2.67</v>
      </c>
    </row>
    <row r="43" spans="1:16">
      <c r="A43" s="8">
        <v>583</v>
      </c>
      <c r="B43" s="51" t="s">
        <v>61</v>
      </c>
      <c r="C43" s="51"/>
      <c r="D43" s="8">
        <v>60</v>
      </c>
      <c r="E43" s="10">
        <v>4.5</v>
      </c>
      <c r="F43" s="10">
        <v>7.8</v>
      </c>
      <c r="G43" s="10">
        <v>36.200000000000003</v>
      </c>
      <c r="H43" s="10">
        <v>233</v>
      </c>
      <c r="I43" s="10">
        <v>0.06</v>
      </c>
      <c r="J43" s="10">
        <v>0</v>
      </c>
      <c r="K43" s="10">
        <v>0</v>
      </c>
      <c r="L43" s="10">
        <v>0</v>
      </c>
      <c r="M43" s="10">
        <v>10.77</v>
      </c>
      <c r="N43" s="10">
        <v>0</v>
      </c>
      <c r="O43" s="10">
        <v>7</v>
      </c>
      <c r="P43" s="10">
        <v>0.59</v>
      </c>
    </row>
    <row r="44" spans="1:16">
      <c r="A44" s="8">
        <v>271</v>
      </c>
      <c r="B44" s="51" t="s">
        <v>37</v>
      </c>
      <c r="C44" s="51"/>
      <c r="D44" s="8">
        <v>200</v>
      </c>
      <c r="E44" s="9">
        <v>0.08</v>
      </c>
      <c r="F44" s="9">
        <v>0.02</v>
      </c>
      <c r="G44" s="9">
        <v>10.01</v>
      </c>
      <c r="H44" s="9">
        <v>40.51</v>
      </c>
      <c r="I44" s="9">
        <v>0</v>
      </c>
      <c r="J44" s="9">
        <v>0</v>
      </c>
      <c r="K44" s="9">
        <v>0</v>
      </c>
      <c r="L44" s="9">
        <v>0</v>
      </c>
      <c r="M44" s="9">
        <v>0.3</v>
      </c>
      <c r="N44" s="9">
        <v>0</v>
      </c>
      <c r="O44" s="9">
        <v>0</v>
      </c>
      <c r="P44" s="9">
        <v>0.03</v>
      </c>
    </row>
    <row r="45" spans="1:16">
      <c r="A45" s="10">
        <v>1</v>
      </c>
      <c r="B45" s="39" t="s">
        <v>28</v>
      </c>
      <c r="C45" s="50"/>
      <c r="D45" s="8">
        <v>30</v>
      </c>
      <c r="E45" s="9">
        <v>2.4300000000000002</v>
      </c>
      <c r="F45" s="9">
        <v>0.3</v>
      </c>
      <c r="G45" s="9">
        <v>14.64</v>
      </c>
      <c r="H45" s="9">
        <v>72.599999999999994</v>
      </c>
      <c r="I45" s="9">
        <v>8.9999999999999993E-3</v>
      </c>
      <c r="J45" s="9">
        <v>0</v>
      </c>
      <c r="K45" s="10">
        <v>0</v>
      </c>
      <c r="L45" s="10">
        <v>0.05</v>
      </c>
      <c r="M45" s="10">
        <v>0.9</v>
      </c>
      <c r="N45" s="10">
        <v>26.1</v>
      </c>
      <c r="O45" s="9">
        <v>0.63</v>
      </c>
      <c r="P45" s="9">
        <v>0.05</v>
      </c>
    </row>
    <row r="46" spans="1:16">
      <c r="A46" s="8">
        <v>588</v>
      </c>
      <c r="B46" s="51" t="s">
        <v>35</v>
      </c>
      <c r="C46" s="51"/>
      <c r="D46" s="8">
        <v>100</v>
      </c>
      <c r="E46" s="9">
        <v>0.4</v>
      </c>
      <c r="F46" s="9">
        <v>0.4</v>
      </c>
      <c r="G46" s="9">
        <v>9.8000000000000007</v>
      </c>
      <c r="H46" s="9">
        <v>47</v>
      </c>
      <c r="I46" s="9">
        <v>0.03</v>
      </c>
      <c r="J46" s="9">
        <v>10</v>
      </c>
      <c r="K46" s="9">
        <v>5</v>
      </c>
      <c r="L46" s="9">
        <v>0.2</v>
      </c>
      <c r="M46" s="9">
        <v>16</v>
      </c>
      <c r="N46" s="9">
        <v>11</v>
      </c>
      <c r="O46" s="9">
        <v>9</v>
      </c>
      <c r="P46" s="9">
        <v>2.2000000000000002</v>
      </c>
    </row>
    <row r="47" spans="1:16">
      <c r="A47" s="63" t="s">
        <v>38</v>
      </c>
      <c r="B47" s="64"/>
      <c r="C47" s="65"/>
      <c r="D47" s="8">
        <f>SUM(D42:D46)</f>
        <v>620</v>
      </c>
      <c r="E47" s="8">
        <f>SUM(E42:E46)</f>
        <v>16.41</v>
      </c>
      <c r="F47" s="8">
        <f>SUM(F42:F46)</f>
        <v>20.72</v>
      </c>
      <c r="G47" s="8">
        <f t="shared" ref="G47:P47" si="2">SUM(G42:G46)</f>
        <v>116.55</v>
      </c>
      <c r="H47" s="8">
        <f t="shared" si="2"/>
        <v>729.11</v>
      </c>
      <c r="I47" s="8">
        <f t="shared" si="2"/>
        <v>0.27900000000000003</v>
      </c>
      <c r="J47" s="8">
        <f t="shared" si="2"/>
        <v>10.55</v>
      </c>
      <c r="K47" s="8">
        <f t="shared" si="2"/>
        <v>5</v>
      </c>
      <c r="L47" s="8">
        <f t="shared" si="2"/>
        <v>0.25</v>
      </c>
      <c r="M47" s="8">
        <f t="shared" si="2"/>
        <v>176.73000000000002</v>
      </c>
      <c r="N47" s="8">
        <f t="shared" si="2"/>
        <v>37.1</v>
      </c>
      <c r="O47" s="8">
        <f t="shared" si="2"/>
        <v>62.21</v>
      </c>
      <c r="P47" s="8">
        <f t="shared" si="2"/>
        <v>5.5399999999999991</v>
      </c>
    </row>
    <row r="48" spans="1:16" ht="26.25" customHeight="1">
      <c r="A48" s="12" t="s">
        <v>0</v>
      </c>
      <c r="B48" s="38"/>
      <c r="C48" s="38"/>
      <c r="D48" s="38"/>
      <c r="E48" s="38"/>
      <c r="F48" s="38"/>
      <c r="G48" s="38"/>
      <c r="H48" s="38"/>
      <c r="I48" s="38"/>
      <c r="J48" s="38"/>
      <c r="K48" s="37"/>
      <c r="L48" s="37"/>
      <c r="M48" s="37"/>
      <c r="N48" s="37"/>
      <c r="O48" s="37"/>
      <c r="P48" s="37"/>
    </row>
    <row r="49" spans="1:16" ht="14.25" customHeight="1">
      <c r="A49" s="66" t="s">
        <v>39</v>
      </c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</row>
    <row r="50" spans="1:16" ht="12" customHeight="1">
      <c r="A50" s="14"/>
      <c r="B50" s="13"/>
      <c r="C50" s="13"/>
      <c r="D50" s="13"/>
      <c r="E50" s="15" t="s">
        <v>2</v>
      </c>
      <c r="F50" s="67">
        <v>4</v>
      </c>
      <c r="G50" s="68"/>
      <c r="H50" s="68"/>
      <c r="I50" s="69" t="s">
        <v>3</v>
      </c>
      <c r="J50" s="69"/>
      <c r="K50" s="48" t="s">
        <v>72</v>
      </c>
      <c r="L50" s="48"/>
      <c r="M50" s="48"/>
      <c r="N50" s="48"/>
      <c r="O50" s="48"/>
      <c r="P50" s="48"/>
    </row>
    <row r="51" spans="1:16" ht="15" customHeight="1">
      <c r="A51" s="13"/>
      <c r="B51" s="13"/>
      <c r="C51" s="13"/>
      <c r="D51" s="69" t="s">
        <v>4</v>
      </c>
      <c r="E51" s="69"/>
      <c r="F51" s="16" t="s">
        <v>5</v>
      </c>
      <c r="G51" s="13"/>
      <c r="H51" s="13"/>
      <c r="I51" s="69" t="s">
        <v>6</v>
      </c>
      <c r="J51" s="69"/>
      <c r="K51" s="70" t="s">
        <v>56</v>
      </c>
      <c r="L51" s="70"/>
      <c r="M51" s="70"/>
      <c r="N51" s="70"/>
      <c r="O51" s="70"/>
      <c r="P51" s="70"/>
    </row>
    <row r="52" spans="1:16" ht="15" customHeight="1">
      <c r="A52" s="71" t="s">
        <v>7</v>
      </c>
      <c r="B52" s="71" t="s">
        <v>8</v>
      </c>
      <c r="C52" s="71"/>
      <c r="D52" s="71" t="s">
        <v>9</v>
      </c>
      <c r="E52" s="75" t="s">
        <v>10</v>
      </c>
      <c r="F52" s="75"/>
      <c r="G52" s="75"/>
      <c r="H52" s="71" t="s">
        <v>11</v>
      </c>
      <c r="I52" s="75" t="s">
        <v>12</v>
      </c>
      <c r="J52" s="75"/>
      <c r="K52" s="75"/>
      <c r="L52" s="75"/>
      <c r="M52" s="75" t="s">
        <v>13</v>
      </c>
      <c r="N52" s="75"/>
      <c r="O52" s="75"/>
      <c r="P52" s="75"/>
    </row>
    <row r="53" spans="1:16">
      <c r="A53" s="72"/>
      <c r="B53" s="73"/>
      <c r="C53" s="74"/>
      <c r="D53" s="72"/>
      <c r="E53" s="17" t="s">
        <v>14</v>
      </c>
      <c r="F53" s="17" t="s">
        <v>15</v>
      </c>
      <c r="G53" s="17" t="s">
        <v>16</v>
      </c>
      <c r="H53" s="72"/>
      <c r="I53" s="17" t="s">
        <v>17</v>
      </c>
      <c r="J53" s="17" t="s">
        <v>18</v>
      </c>
      <c r="K53" s="17" t="s">
        <v>19</v>
      </c>
      <c r="L53" s="17" t="s">
        <v>20</v>
      </c>
      <c r="M53" s="17" t="s">
        <v>21</v>
      </c>
      <c r="N53" s="17" t="s">
        <v>22</v>
      </c>
      <c r="O53" s="17" t="s">
        <v>23</v>
      </c>
      <c r="P53" s="17" t="s">
        <v>24</v>
      </c>
    </row>
    <row r="54" spans="1:16">
      <c r="A54" s="18">
        <v>1</v>
      </c>
      <c r="B54" s="76">
        <v>2</v>
      </c>
      <c r="C54" s="76"/>
      <c r="D54" s="18">
        <v>3</v>
      </c>
      <c r="E54" s="18">
        <v>4</v>
      </c>
      <c r="F54" s="18">
        <v>5</v>
      </c>
      <c r="G54" s="18">
        <v>6</v>
      </c>
      <c r="H54" s="18">
        <v>7</v>
      </c>
      <c r="I54" s="18">
        <v>8</v>
      </c>
      <c r="J54" s="18">
        <v>9</v>
      </c>
      <c r="K54" s="18">
        <v>10</v>
      </c>
      <c r="L54" s="18">
        <v>11</v>
      </c>
      <c r="M54" s="18">
        <v>12</v>
      </c>
      <c r="N54" s="18">
        <v>13</v>
      </c>
      <c r="O54" s="18">
        <v>14</v>
      </c>
      <c r="P54" s="18">
        <v>15</v>
      </c>
    </row>
    <row r="55" spans="1:16">
      <c r="A55" s="55" t="s">
        <v>32</v>
      </c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</row>
    <row r="56" spans="1:16">
      <c r="A56" s="8">
        <v>330</v>
      </c>
      <c r="B56" s="51" t="s">
        <v>68</v>
      </c>
      <c r="C56" s="51"/>
      <c r="D56" s="34">
        <v>180</v>
      </c>
      <c r="E56" s="10">
        <v>10.5</v>
      </c>
      <c r="F56" s="10">
        <v>6.36</v>
      </c>
      <c r="G56" s="10">
        <v>47.46</v>
      </c>
      <c r="H56" s="10">
        <v>294</v>
      </c>
      <c r="I56" s="10">
        <v>0.6</v>
      </c>
      <c r="J56" s="9">
        <v>0</v>
      </c>
      <c r="K56" s="10">
        <v>24.16</v>
      </c>
      <c r="L56" s="10">
        <v>0.71</v>
      </c>
      <c r="M56" s="10">
        <v>17.8</v>
      </c>
      <c r="N56" s="10">
        <v>248</v>
      </c>
      <c r="O56" s="10">
        <v>166</v>
      </c>
      <c r="P56" s="10">
        <v>5.57</v>
      </c>
    </row>
    <row r="57" spans="1:16">
      <c r="A57" s="8">
        <v>2</v>
      </c>
      <c r="B57" s="39" t="s">
        <v>62</v>
      </c>
      <c r="C57" s="50"/>
      <c r="D57" s="10">
        <v>110</v>
      </c>
      <c r="E57" s="10">
        <v>10.5</v>
      </c>
      <c r="F57" s="10">
        <v>10.5</v>
      </c>
      <c r="G57" s="10">
        <v>9.6999999999999993</v>
      </c>
      <c r="H57" s="10">
        <v>191</v>
      </c>
      <c r="I57" s="10">
        <v>0.08</v>
      </c>
      <c r="J57" s="10">
        <v>1.6</v>
      </c>
      <c r="K57" s="10">
        <v>42.1</v>
      </c>
      <c r="L57" s="10">
        <v>2.5</v>
      </c>
      <c r="M57" s="10">
        <v>25.6</v>
      </c>
      <c r="N57" s="10">
        <v>94.8</v>
      </c>
      <c r="O57" s="10">
        <v>14.1</v>
      </c>
      <c r="P57" s="10">
        <v>1.5</v>
      </c>
    </row>
    <row r="58" spans="1:16">
      <c r="A58" s="10">
        <v>9</v>
      </c>
      <c r="B58" s="51" t="s">
        <v>57</v>
      </c>
      <c r="C58" s="51"/>
      <c r="D58" s="8">
        <v>15</v>
      </c>
      <c r="E58" s="30">
        <v>3.48</v>
      </c>
      <c r="F58" s="30">
        <v>4.43</v>
      </c>
      <c r="G58" s="19">
        <v>0</v>
      </c>
      <c r="H58" s="30">
        <v>54.6</v>
      </c>
      <c r="I58" s="9">
        <v>0</v>
      </c>
      <c r="J58" s="30">
        <v>0.11</v>
      </c>
      <c r="K58" s="30">
        <v>43.2</v>
      </c>
      <c r="L58" s="30">
        <v>0.08</v>
      </c>
      <c r="M58" s="30">
        <v>132</v>
      </c>
      <c r="N58" s="30">
        <v>75</v>
      </c>
      <c r="O58" s="30">
        <v>5.25</v>
      </c>
      <c r="P58" s="30">
        <v>0.15</v>
      </c>
    </row>
    <row r="59" spans="1:16" ht="12" customHeight="1">
      <c r="A59" s="8">
        <v>313</v>
      </c>
      <c r="B59" s="51" t="s">
        <v>55</v>
      </c>
      <c r="C59" s="51"/>
      <c r="D59" s="8">
        <v>200</v>
      </c>
      <c r="E59" s="10">
        <v>0.1</v>
      </c>
      <c r="F59" s="10">
        <v>0</v>
      </c>
      <c r="G59" s="10">
        <v>20.399999999999999</v>
      </c>
      <c r="H59" s="10">
        <v>79</v>
      </c>
      <c r="I59" s="10">
        <v>3.0000000000000001E-3</v>
      </c>
      <c r="J59" s="10">
        <v>2.4</v>
      </c>
      <c r="K59" s="10">
        <v>0</v>
      </c>
      <c r="L59" s="10">
        <v>0</v>
      </c>
      <c r="M59" s="10">
        <v>3.88</v>
      </c>
      <c r="N59" s="10">
        <v>0</v>
      </c>
      <c r="O59" s="10">
        <v>1.24</v>
      </c>
      <c r="P59" s="10">
        <v>0.09</v>
      </c>
    </row>
    <row r="60" spans="1:16" ht="12" customHeight="1">
      <c r="A60" s="10">
        <v>1</v>
      </c>
      <c r="B60" s="51" t="s">
        <v>28</v>
      </c>
      <c r="C60" s="51"/>
      <c r="D60" s="8">
        <v>30</v>
      </c>
      <c r="E60" s="9">
        <v>2.4300000000000002</v>
      </c>
      <c r="F60" s="9">
        <v>0.3</v>
      </c>
      <c r="G60" s="9">
        <v>14.64</v>
      </c>
      <c r="H60" s="9">
        <v>72.599999999999994</v>
      </c>
      <c r="I60" s="9">
        <v>8.9999999999999993E-3</v>
      </c>
      <c r="J60" s="9">
        <v>0</v>
      </c>
      <c r="K60" s="10">
        <v>0</v>
      </c>
      <c r="L60" s="10">
        <v>0.05</v>
      </c>
      <c r="M60" s="10">
        <v>0.9</v>
      </c>
      <c r="N60" s="10">
        <v>26.1</v>
      </c>
      <c r="O60" s="9">
        <v>0.63</v>
      </c>
      <c r="P60" s="9">
        <v>0.05</v>
      </c>
    </row>
    <row r="61" spans="1:16" ht="12" customHeight="1">
      <c r="A61" s="10">
        <v>2</v>
      </c>
      <c r="B61" s="51" t="s">
        <v>58</v>
      </c>
      <c r="C61" s="51"/>
      <c r="D61" s="8">
        <v>20</v>
      </c>
      <c r="E61" s="10">
        <v>1.7</v>
      </c>
      <c r="F61" s="10">
        <v>0.66</v>
      </c>
      <c r="G61" s="10">
        <v>9.66</v>
      </c>
      <c r="H61" s="10">
        <v>51.8</v>
      </c>
      <c r="I61" s="10">
        <v>0.06</v>
      </c>
      <c r="J61" s="9">
        <v>0</v>
      </c>
      <c r="K61" s="9">
        <v>0</v>
      </c>
      <c r="L61" s="10">
        <v>0.11</v>
      </c>
      <c r="M61" s="10">
        <v>10.5</v>
      </c>
      <c r="N61" s="10">
        <v>47.4</v>
      </c>
      <c r="O61" s="10">
        <v>14.1</v>
      </c>
      <c r="P61" s="10">
        <v>1.1599999999999999</v>
      </c>
    </row>
    <row r="62" spans="1:16" ht="12" customHeight="1">
      <c r="A62" s="63" t="s">
        <v>30</v>
      </c>
      <c r="B62" s="64"/>
      <c r="C62" s="65"/>
      <c r="D62" s="8">
        <f t="shared" ref="D62:P62" si="3">SUM(D56:D61)</f>
        <v>555</v>
      </c>
      <c r="E62" s="8">
        <f t="shared" si="3"/>
        <v>28.71</v>
      </c>
      <c r="F62" s="8">
        <f t="shared" si="3"/>
        <v>22.25</v>
      </c>
      <c r="G62" s="8">
        <f t="shared" si="3"/>
        <v>101.86</v>
      </c>
      <c r="H62" s="8">
        <f t="shared" si="3"/>
        <v>743</v>
      </c>
      <c r="I62" s="8">
        <f t="shared" si="3"/>
        <v>0.752</v>
      </c>
      <c r="J62" s="8">
        <f t="shared" si="3"/>
        <v>4.1100000000000003</v>
      </c>
      <c r="K62" s="8">
        <f t="shared" si="3"/>
        <v>109.46000000000001</v>
      </c>
      <c r="L62" s="8">
        <f t="shared" si="3"/>
        <v>3.4499999999999997</v>
      </c>
      <c r="M62" s="8">
        <f t="shared" si="3"/>
        <v>190.68</v>
      </c>
      <c r="N62" s="8">
        <f t="shared" si="3"/>
        <v>491.3</v>
      </c>
      <c r="O62" s="8">
        <f t="shared" si="3"/>
        <v>201.32</v>
      </c>
      <c r="P62" s="8">
        <f t="shared" si="3"/>
        <v>8.52</v>
      </c>
    </row>
    <row r="63" spans="1:16" ht="15" customHeight="1">
      <c r="A63" s="24"/>
      <c r="B63" s="24"/>
      <c r="C63" s="24"/>
      <c r="D63" s="24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</row>
    <row r="64" spans="1:16">
      <c r="A64" s="12" t="s">
        <v>0</v>
      </c>
      <c r="B64" s="13"/>
      <c r="C64" s="13"/>
      <c r="D64" s="13"/>
      <c r="E64" s="13"/>
      <c r="F64" s="13"/>
      <c r="G64" s="13"/>
      <c r="H64" s="13"/>
      <c r="I64" s="13"/>
      <c r="J64" s="13"/>
      <c r="K64" s="77"/>
      <c r="L64" s="77"/>
      <c r="M64" s="77"/>
      <c r="N64" s="77"/>
      <c r="O64" s="77"/>
      <c r="P64" s="77"/>
    </row>
    <row r="65" spans="1:16">
      <c r="A65" s="66" t="s">
        <v>41</v>
      </c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</row>
    <row r="66" spans="1:16" ht="14.25" customHeight="1">
      <c r="A66" s="14"/>
      <c r="B66" s="13"/>
      <c r="C66" s="13"/>
      <c r="D66" s="13"/>
      <c r="E66" s="15" t="s">
        <v>2</v>
      </c>
      <c r="F66" s="67">
        <v>5</v>
      </c>
      <c r="G66" s="68"/>
      <c r="H66" s="68"/>
      <c r="I66" s="69" t="s">
        <v>3</v>
      </c>
      <c r="J66" s="69"/>
      <c r="K66" s="48" t="s">
        <v>72</v>
      </c>
      <c r="L66" s="48"/>
      <c r="M66" s="48"/>
      <c r="N66" s="48"/>
      <c r="O66" s="48"/>
      <c r="P66" s="48"/>
    </row>
    <row r="67" spans="1:16" ht="13.5" customHeight="1">
      <c r="A67" s="13"/>
      <c r="B67" s="13"/>
      <c r="C67" s="13"/>
      <c r="D67" s="69" t="s">
        <v>4</v>
      </c>
      <c r="E67" s="69"/>
      <c r="F67" s="16" t="s">
        <v>5</v>
      </c>
      <c r="G67" s="13"/>
      <c r="H67" s="13"/>
      <c r="I67" s="69" t="s">
        <v>6</v>
      </c>
      <c r="J67" s="69"/>
      <c r="K67" s="70" t="s">
        <v>56</v>
      </c>
      <c r="L67" s="70"/>
      <c r="M67" s="70"/>
      <c r="N67" s="70"/>
      <c r="O67" s="70"/>
      <c r="P67" s="70"/>
    </row>
    <row r="68" spans="1:16" ht="27" customHeight="1">
      <c r="A68" s="71" t="s">
        <v>7</v>
      </c>
      <c r="B68" s="71" t="s">
        <v>8</v>
      </c>
      <c r="C68" s="71"/>
      <c r="D68" s="71" t="s">
        <v>9</v>
      </c>
      <c r="E68" s="75" t="s">
        <v>10</v>
      </c>
      <c r="F68" s="75"/>
      <c r="G68" s="75"/>
      <c r="H68" s="71" t="s">
        <v>11</v>
      </c>
      <c r="I68" s="75" t="s">
        <v>12</v>
      </c>
      <c r="J68" s="75"/>
      <c r="K68" s="75"/>
      <c r="L68" s="75"/>
      <c r="M68" s="75" t="s">
        <v>13</v>
      </c>
      <c r="N68" s="75"/>
      <c r="O68" s="75"/>
      <c r="P68" s="75"/>
    </row>
    <row r="69" spans="1:16" ht="25.5" customHeight="1">
      <c r="A69" s="72"/>
      <c r="B69" s="73"/>
      <c r="C69" s="74"/>
      <c r="D69" s="72"/>
      <c r="E69" s="17" t="s">
        <v>14</v>
      </c>
      <c r="F69" s="17" t="s">
        <v>15</v>
      </c>
      <c r="G69" s="17" t="s">
        <v>16</v>
      </c>
      <c r="H69" s="72"/>
      <c r="I69" s="17" t="s">
        <v>17</v>
      </c>
      <c r="J69" s="17" t="s">
        <v>18</v>
      </c>
      <c r="K69" s="17" t="s">
        <v>19</v>
      </c>
      <c r="L69" s="17" t="s">
        <v>20</v>
      </c>
      <c r="M69" s="17" t="s">
        <v>21</v>
      </c>
      <c r="N69" s="17" t="s">
        <v>22</v>
      </c>
      <c r="O69" s="17" t="s">
        <v>23</v>
      </c>
      <c r="P69" s="17" t="s">
        <v>24</v>
      </c>
    </row>
    <row r="70" spans="1:16" ht="15" customHeight="1">
      <c r="A70" s="18">
        <v>1</v>
      </c>
      <c r="B70" s="76">
        <v>2</v>
      </c>
      <c r="C70" s="76"/>
      <c r="D70" s="18">
        <v>3</v>
      </c>
      <c r="E70" s="18">
        <v>4</v>
      </c>
      <c r="F70" s="18">
        <v>5</v>
      </c>
      <c r="G70" s="18">
        <v>6</v>
      </c>
      <c r="H70" s="18">
        <v>7</v>
      </c>
      <c r="I70" s="18">
        <v>8</v>
      </c>
      <c r="J70" s="18">
        <v>9</v>
      </c>
      <c r="K70" s="18">
        <v>10</v>
      </c>
      <c r="L70" s="18">
        <v>11</v>
      </c>
      <c r="M70" s="18">
        <v>12</v>
      </c>
      <c r="N70" s="18">
        <v>13</v>
      </c>
      <c r="O70" s="18">
        <v>14</v>
      </c>
      <c r="P70" s="18">
        <v>15</v>
      </c>
    </row>
    <row r="71" spans="1:16" ht="15" customHeight="1">
      <c r="A71" s="55" t="s">
        <v>32</v>
      </c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</row>
    <row r="72" spans="1:16" ht="15" customHeight="1">
      <c r="A72" s="8">
        <v>133</v>
      </c>
      <c r="B72" s="39" t="s">
        <v>42</v>
      </c>
      <c r="C72" s="50"/>
      <c r="D72" s="8">
        <v>200</v>
      </c>
      <c r="E72" s="10">
        <v>5.05</v>
      </c>
      <c r="F72" s="10">
        <v>6.49</v>
      </c>
      <c r="G72" s="10">
        <v>22.85</v>
      </c>
      <c r="H72" s="10">
        <v>166.93</v>
      </c>
      <c r="I72" s="9">
        <v>0.01</v>
      </c>
      <c r="J72" s="10">
        <v>0.09</v>
      </c>
      <c r="K72" s="10">
        <v>35.909999999999997</v>
      </c>
      <c r="L72" s="10">
        <v>7.0000000000000007E-2</v>
      </c>
      <c r="M72" s="10">
        <v>37.03</v>
      </c>
      <c r="N72" s="10">
        <v>28.57</v>
      </c>
      <c r="O72" s="10">
        <v>4.17</v>
      </c>
      <c r="P72" s="10">
        <v>0.05</v>
      </c>
    </row>
    <row r="73" spans="1:16">
      <c r="A73" s="8">
        <v>594</v>
      </c>
      <c r="B73" s="51" t="s">
        <v>63</v>
      </c>
      <c r="C73" s="51"/>
      <c r="D73" s="8">
        <v>100</v>
      </c>
      <c r="E73" s="10">
        <v>7.34</v>
      </c>
      <c r="F73" s="10">
        <v>12.7</v>
      </c>
      <c r="G73" s="10">
        <v>8.9</v>
      </c>
      <c r="H73" s="10">
        <v>180.5</v>
      </c>
      <c r="I73" s="10">
        <v>0.04</v>
      </c>
      <c r="J73" s="10">
        <v>0.9</v>
      </c>
      <c r="K73" s="10">
        <v>127.1</v>
      </c>
      <c r="L73" s="10">
        <v>0.09</v>
      </c>
      <c r="M73" s="10">
        <v>19.100000000000001</v>
      </c>
      <c r="N73" s="10">
        <v>8.8000000000000007</v>
      </c>
      <c r="O73" s="10">
        <v>13.7</v>
      </c>
      <c r="P73" s="10">
        <v>0.96</v>
      </c>
    </row>
    <row r="74" spans="1:16">
      <c r="A74" s="8">
        <v>20</v>
      </c>
      <c r="B74" s="51" t="s">
        <v>69</v>
      </c>
      <c r="C74" s="51"/>
      <c r="D74" s="8">
        <v>200</v>
      </c>
      <c r="E74" s="9">
        <v>0</v>
      </c>
      <c r="F74" s="9">
        <v>0</v>
      </c>
      <c r="G74" s="10">
        <v>19</v>
      </c>
      <c r="H74" s="10">
        <v>80</v>
      </c>
      <c r="I74" s="10">
        <v>0.3</v>
      </c>
      <c r="J74" s="10">
        <v>20</v>
      </c>
      <c r="K74" s="10">
        <v>0.12</v>
      </c>
      <c r="L74" s="10">
        <v>2.34</v>
      </c>
      <c r="M74" s="10">
        <v>1.7</v>
      </c>
      <c r="N74" s="9">
        <v>0</v>
      </c>
      <c r="O74" s="10">
        <v>0.53</v>
      </c>
      <c r="P74" s="10">
        <v>0.14000000000000001</v>
      </c>
    </row>
    <row r="75" spans="1:16">
      <c r="A75" s="10">
        <v>1</v>
      </c>
      <c r="B75" s="51" t="s">
        <v>28</v>
      </c>
      <c r="C75" s="51"/>
      <c r="D75" s="8">
        <v>30</v>
      </c>
      <c r="E75" s="9">
        <v>2.4300000000000002</v>
      </c>
      <c r="F75" s="9">
        <v>0.3</v>
      </c>
      <c r="G75" s="9">
        <v>14.64</v>
      </c>
      <c r="H75" s="9">
        <v>72.599999999999994</v>
      </c>
      <c r="I75" s="9">
        <v>8.9999999999999993E-3</v>
      </c>
      <c r="J75" s="9">
        <v>0</v>
      </c>
      <c r="K75" s="10">
        <v>0</v>
      </c>
      <c r="L75" s="10">
        <v>0.05</v>
      </c>
      <c r="M75" s="10">
        <v>0.9</v>
      </c>
      <c r="N75" s="10">
        <v>26.1</v>
      </c>
      <c r="O75" s="9">
        <v>0.63</v>
      </c>
      <c r="P75" s="9">
        <v>0.05</v>
      </c>
    </row>
    <row r="76" spans="1:16">
      <c r="A76" s="10">
        <v>2</v>
      </c>
      <c r="B76" s="51" t="s">
        <v>58</v>
      </c>
      <c r="C76" s="51"/>
      <c r="D76" s="8">
        <v>20</v>
      </c>
      <c r="E76" s="10">
        <v>1.7</v>
      </c>
      <c r="F76" s="10">
        <v>0.66</v>
      </c>
      <c r="G76" s="10">
        <v>9.66</v>
      </c>
      <c r="H76" s="10">
        <v>51.8</v>
      </c>
      <c r="I76" s="10">
        <v>0.06</v>
      </c>
      <c r="J76" s="9">
        <v>0</v>
      </c>
      <c r="K76" s="9">
        <v>0</v>
      </c>
      <c r="L76" s="10">
        <v>0.11</v>
      </c>
      <c r="M76" s="10">
        <v>10.5</v>
      </c>
      <c r="N76" s="10">
        <v>47.4</v>
      </c>
      <c r="O76" s="10">
        <v>14.1</v>
      </c>
      <c r="P76" s="10">
        <v>1.1599999999999999</v>
      </c>
    </row>
    <row r="77" spans="1:16">
      <c r="A77" s="63" t="s">
        <v>30</v>
      </c>
      <c r="B77" s="64"/>
      <c r="C77" s="65"/>
      <c r="D77" s="8">
        <f t="shared" ref="D77:P77" si="4">SUM(D72:D76)</f>
        <v>550</v>
      </c>
      <c r="E77" s="10">
        <f t="shared" si="4"/>
        <v>16.52</v>
      </c>
      <c r="F77" s="10">
        <f t="shared" si="4"/>
        <v>20.149999999999999</v>
      </c>
      <c r="G77" s="10">
        <f t="shared" si="4"/>
        <v>75.05</v>
      </c>
      <c r="H77" s="10">
        <f t="shared" si="4"/>
        <v>551.82999999999993</v>
      </c>
      <c r="I77" s="10">
        <f t="shared" si="4"/>
        <v>0.41899999999999998</v>
      </c>
      <c r="J77" s="10">
        <f t="shared" si="4"/>
        <v>20.99</v>
      </c>
      <c r="K77" s="10">
        <f t="shared" si="4"/>
        <v>163.13</v>
      </c>
      <c r="L77" s="10">
        <f t="shared" si="4"/>
        <v>2.6599999999999997</v>
      </c>
      <c r="M77" s="10">
        <f t="shared" si="4"/>
        <v>69.23</v>
      </c>
      <c r="N77" s="10">
        <f t="shared" si="4"/>
        <v>110.87</v>
      </c>
      <c r="O77" s="10">
        <f t="shared" si="4"/>
        <v>33.129999999999995</v>
      </c>
      <c r="P77" s="10">
        <f t="shared" si="4"/>
        <v>2.36</v>
      </c>
    </row>
    <row r="78" spans="1:16">
      <c r="A78" s="24"/>
      <c r="B78" s="24"/>
      <c r="C78" s="24"/>
      <c r="D78" s="24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</row>
    <row r="79" spans="1:16" ht="15" customHeight="1">
      <c r="A79" s="12" t="s">
        <v>0</v>
      </c>
      <c r="B79" s="13"/>
      <c r="C79" s="13"/>
      <c r="D79" s="13"/>
      <c r="E79" s="13"/>
      <c r="F79" s="13"/>
      <c r="G79" s="13"/>
      <c r="H79" s="13"/>
      <c r="I79" s="13"/>
      <c r="J79" s="13"/>
      <c r="K79" s="77"/>
      <c r="L79" s="77"/>
      <c r="M79" s="77"/>
      <c r="N79" s="77"/>
      <c r="O79" s="77"/>
      <c r="P79" s="77"/>
    </row>
    <row r="80" spans="1:16" ht="15.75" customHeight="1">
      <c r="A80" s="66" t="s">
        <v>44</v>
      </c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</row>
    <row r="81" spans="1:16" ht="16.5" customHeight="1">
      <c r="A81" s="14"/>
      <c r="B81" s="13"/>
      <c r="C81" s="13"/>
      <c r="D81" s="13"/>
      <c r="E81" s="15" t="s">
        <v>2</v>
      </c>
      <c r="F81" s="67">
        <v>6</v>
      </c>
      <c r="G81" s="68"/>
      <c r="H81" s="68"/>
      <c r="I81" s="69" t="s">
        <v>3</v>
      </c>
      <c r="J81" s="69"/>
      <c r="K81" s="48" t="s">
        <v>72</v>
      </c>
      <c r="L81" s="48"/>
      <c r="M81" s="48"/>
      <c r="N81" s="48"/>
      <c r="O81" s="48"/>
      <c r="P81" s="48"/>
    </row>
    <row r="82" spans="1:16" ht="12.75" customHeight="1">
      <c r="A82" s="13"/>
      <c r="B82" s="13"/>
      <c r="C82" s="13"/>
      <c r="D82" s="69" t="s">
        <v>4</v>
      </c>
      <c r="E82" s="69"/>
      <c r="F82" s="16" t="s">
        <v>45</v>
      </c>
      <c r="G82" s="13"/>
      <c r="H82" s="13"/>
      <c r="I82" s="69" t="s">
        <v>6</v>
      </c>
      <c r="J82" s="69"/>
      <c r="K82" s="70" t="s">
        <v>56</v>
      </c>
      <c r="L82" s="70"/>
      <c r="M82" s="70"/>
      <c r="N82" s="70"/>
      <c r="O82" s="70"/>
      <c r="P82" s="70"/>
    </row>
    <row r="83" spans="1:16" ht="25.5" customHeight="1">
      <c r="A83" s="71" t="s">
        <v>7</v>
      </c>
      <c r="B83" s="71" t="s">
        <v>8</v>
      </c>
      <c r="C83" s="71"/>
      <c r="D83" s="71" t="s">
        <v>9</v>
      </c>
      <c r="E83" s="75" t="s">
        <v>10</v>
      </c>
      <c r="F83" s="75"/>
      <c r="G83" s="75"/>
      <c r="H83" s="71" t="s">
        <v>11</v>
      </c>
      <c r="I83" s="75" t="s">
        <v>12</v>
      </c>
      <c r="J83" s="75"/>
      <c r="K83" s="75"/>
      <c r="L83" s="75"/>
      <c r="M83" s="75" t="s">
        <v>13</v>
      </c>
      <c r="N83" s="75"/>
      <c r="O83" s="75"/>
      <c r="P83" s="75"/>
    </row>
    <row r="84" spans="1:16" ht="15" customHeight="1">
      <c r="A84" s="72"/>
      <c r="B84" s="73"/>
      <c r="C84" s="74"/>
      <c r="D84" s="72"/>
      <c r="E84" s="17" t="s">
        <v>14</v>
      </c>
      <c r="F84" s="17" t="s">
        <v>15</v>
      </c>
      <c r="G84" s="17" t="s">
        <v>16</v>
      </c>
      <c r="H84" s="72"/>
      <c r="I84" s="17" t="s">
        <v>17</v>
      </c>
      <c r="J84" s="17" t="s">
        <v>18</v>
      </c>
      <c r="K84" s="17" t="s">
        <v>19</v>
      </c>
      <c r="L84" s="17" t="s">
        <v>20</v>
      </c>
      <c r="M84" s="17" t="s">
        <v>21</v>
      </c>
      <c r="N84" s="17" t="s">
        <v>22</v>
      </c>
      <c r="O84" s="17" t="s">
        <v>23</v>
      </c>
      <c r="P84" s="17" t="s">
        <v>24</v>
      </c>
    </row>
    <row r="85" spans="1:16" ht="15" customHeight="1">
      <c r="A85" s="18">
        <v>1</v>
      </c>
      <c r="B85" s="76">
        <v>2</v>
      </c>
      <c r="C85" s="76"/>
      <c r="D85" s="18">
        <v>3</v>
      </c>
      <c r="E85" s="18">
        <v>4</v>
      </c>
      <c r="F85" s="18">
        <v>5</v>
      </c>
      <c r="G85" s="18">
        <v>6</v>
      </c>
      <c r="H85" s="18">
        <v>7</v>
      </c>
      <c r="I85" s="18">
        <v>8</v>
      </c>
      <c r="J85" s="18">
        <v>9</v>
      </c>
      <c r="K85" s="18">
        <v>10</v>
      </c>
      <c r="L85" s="18">
        <v>11</v>
      </c>
      <c r="M85" s="18">
        <v>12</v>
      </c>
      <c r="N85" s="18">
        <v>13</v>
      </c>
      <c r="O85" s="18">
        <v>14</v>
      </c>
      <c r="P85" s="18">
        <v>15</v>
      </c>
    </row>
    <row r="86" spans="1:16">
      <c r="A86" s="55" t="s">
        <v>32</v>
      </c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</row>
    <row r="87" spans="1:16">
      <c r="A87" s="8">
        <v>197</v>
      </c>
      <c r="B87" s="51" t="s">
        <v>26</v>
      </c>
      <c r="C87" s="51"/>
      <c r="D87" s="8">
        <v>200</v>
      </c>
      <c r="E87" s="10">
        <v>7.1</v>
      </c>
      <c r="F87" s="10">
        <v>5.3</v>
      </c>
      <c r="G87" s="10">
        <v>47.8</v>
      </c>
      <c r="H87" s="10">
        <v>272.16000000000003</v>
      </c>
      <c r="I87" s="10">
        <v>0.01</v>
      </c>
      <c r="J87" s="9">
        <v>0</v>
      </c>
      <c r="K87" s="10">
        <v>28.1</v>
      </c>
      <c r="L87" s="10">
        <v>0.06</v>
      </c>
      <c r="M87" s="10">
        <v>1.5</v>
      </c>
      <c r="N87" s="10">
        <v>1.8</v>
      </c>
      <c r="O87" s="10">
        <v>0.04</v>
      </c>
      <c r="P87" s="9">
        <v>0.01</v>
      </c>
    </row>
    <row r="88" spans="1:16">
      <c r="A88" s="8">
        <v>1</v>
      </c>
      <c r="B88" s="51" t="s">
        <v>59</v>
      </c>
      <c r="C88" s="51"/>
      <c r="D88" s="10">
        <v>100</v>
      </c>
      <c r="E88" s="10">
        <v>10.3</v>
      </c>
      <c r="F88" s="10">
        <v>10.3</v>
      </c>
      <c r="G88" s="10">
        <v>9.5</v>
      </c>
      <c r="H88" s="10">
        <v>188</v>
      </c>
      <c r="I88" s="10">
        <v>0.08</v>
      </c>
      <c r="J88" s="10">
        <v>1.6</v>
      </c>
      <c r="K88" s="10">
        <v>41.4</v>
      </c>
      <c r="L88" s="10">
        <v>2.5</v>
      </c>
      <c r="M88" s="10">
        <v>25.14</v>
      </c>
      <c r="N88" s="9">
        <v>10.32</v>
      </c>
      <c r="O88" s="10">
        <v>11.3</v>
      </c>
      <c r="P88" s="10">
        <v>0.75</v>
      </c>
    </row>
    <row r="89" spans="1:16">
      <c r="A89" s="8">
        <v>273</v>
      </c>
      <c r="B89" s="51" t="s">
        <v>27</v>
      </c>
      <c r="C89" s="51"/>
      <c r="D89" s="8">
        <v>200</v>
      </c>
      <c r="E89" s="9">
        <v>0.14000000000000001</v>
      </c>
      <c r="F89" s="9">
        <v>0.03</v>
      </c>
      <c r="G89" s="9">
        <v>10.220000000000001</v>
      </c>
      <c r="H89" s="9">
        <v>42.89</v>
      </c>
      <c r="I89" s="9">
        <v>0</v>
      </c>
      <c r="J89" s="9">
        <v>2.8</v>
      </c>
      <c r="K89" s="9">
        <v>0</v>
      </c>
      <c r="L89" s="9">
        <v>0.01</v>
      </c>
      <c r="M89" s="9">
        <v>3.1</v>
      </c>
      <c r="N89" s="9">
        <v>1.54</v>
      </c>
      <c r="O89" s="9">
        <v>0.84</v>
      </c>
      <c r="P89" s="9">
        <v>7.0000000000000007E-2</v>
      </c>
    </row>
    <row r="90" spans="1:16">
      <c r="A90" s="10">
        <v>1</v>
      </c>
      <c r="B90" s="51" t="s">
        <v>28</v>
      </c>
      <c r="C90" s="51"/>
      <c r="D90" s="8">
        <v>30</v>
      </c>
      <c r="E90" s="9">
        <v>2.4300000000000002</v>
      </c>
      <c r="F90" s="9">
        <v>0.3</v>
      </c>
      <c r="G90" s="9">
        <v>14.64</v>
      </c>
      <c r="H90" s="9">
        <v>72.599999999999994</v>
      </c>
      <c r="I90" s="9">
        <v>8.9999999999999993E-3</v>
      </c>
      <c r="J90" s="9">
        <v>0</v>
      </c>
      <c r="K90" s="10">
        <v>0</v>
      </c>
      <c r="L90" s="10">
        <v>0.05</v>
      </c>
      <c r="M90" s="10">
        <v>0.9</v>
      </c>
      <c r="N90" s="10">
        <v>26.1</v>
      </c>
      <c r="O90" s="9">
        <v>0.63</v>
      </c>
      <c r="P90" s="9">
        <v>0.05</v>
      </c>
    </row>
    <row r="91" spans="1:16">
      <c r="A91" s="10">
        <v>2</v>
      </c>
      <c r="B91" s="51" t="s">
        <v>58</v>
      </c>
      <c r="C91" s="51"/>
      <c r="D91" s="8">
        <v>20</v>
      </c>
      <c r="E91" s="10">
        <v>1.7</v>
      </c>
      <c r="F91" s="10">
        <v>0.66</v>
      </c>
      <c r="G91" s="10">
        <v>9.66</v>
      </c>
      <c r="H91" s="10">
        <v>51.8</v>
      </c>
      <c r="I91" s="10">
        <v>0.06</v>
      </c>
      <c r="J91" s="9">
        <v>0</v>
      </c>
      <c r="K91" s="9">
        <v>0</v>
      </c>
      <c r="L91" s="10">
        <v>0.11</v>
      </c>
      <c r="M91" s="10">
        <v>10.5</v>
      </c>
      <c r="N91" s="10">
        <v>47.4</v>
      </c>
      <c r="O91" s="10">
        <v>14.1</v>
      </c>
      <c r="P91" s="10">
        <v>1.1599999999999999</v>
      </c>
    </row>
    <row r="92" spans="1:16">
      <c r="A92" s="26">
        <v>607</v>
      </c>
      <c r="B92" s="78" t="s">
        <v>70</v>
      </c>
      <c r="C92" s="79"/>
      <c r="D92" s="8">
        <v>30</v>
      </c>
      <c r="E92" s="10">
        <v>0.84</v>
      </c>
      <c r="F92" s="10">
        <v>0.99</v>
      </c>
      <c r="G92" s="10">
        <v>23.19</v>
      </c>
      <c r="H92" s="10">
        <v>105</v>
      </c>
      <c r="I92" s="10">
        <v>0.01</v>
      </c>
      <c r="J92" s="10">
        <v>0</v>
      </c>
      <c r="K92" s="10">
        <v>0</v>
      </c>
      <c r="L92" s="10">
        <v>0</v>
      </c>
      <c r="M92" s="10">
        <v>4.8</v>
      </c>
      <c r="N92" s="10">
        <v>0</v>
      </c>
      <c r="O92" s="10">
        <v>0</v>
      </c>
      <c r="P92" s="10">
        <v>0.45</v>
      </c>
    </row>
    <row r="93" spans="1:16">
      <c r="A93" s="63" t="s">
        <v>30</v>
      </c>
      <c r="B93" s="64"/>
      <c r="C93" s="65"/>
      <c r="D93" s="8">
        <f>D87+D88+D89+D90+D91+D92</f>
        <v>580</v>
      </c>
      <c r="E93" s="9">
        <f t="shared" ref="E93:P93" si="5">E87+E88+E89+E90+E91+E92</f>
        <v>22.509999999999998</v>
      </c>
      <c r="F93" s="9">
        <f t="shared" si="5"/>
        <v>17.579999999999998</v>
      </c>
      <c r="G93" s="9">
        <f t="shared" si="5"/>
        <v>115.00999999999999</v>
      </c>
      <c r="H93" s="9">
        <f t="shared" si="5"/>
        <v>732.44999999999993</v>
      </c>
      <c r="I93" s="9">
        <f t="shared" si="5"/>
        <v>0.16899999999999998</v>
      </c>
      <c r="J93" s="9">
        <f t="shared" si="5"/>
        <v>4.4000000000000004</v>
      </c>
      <c r="K93" s="9">
        <f t="shared" si="5"/>
        <v>69.5</v>
      </c>
      <c r="L93" s="9">
        <f t="shared" si="5"/>
        <v>2.7299999999999995</v>
      </c>
      <c r="M93" s="9">
        <f t="shared" si="5"/>
        <v>45.94</v>
      </c>
      <c r="N93" s="9">
        <f t="shared" si="5"/>
        <v>87.16</v>
      </c>
      <c r="O93" s="9">
        <f t="shared" si="5"/>
        <v>26.91</v>
      </c>
      <c r="P93" s="9">
        <f t="shared" si="5"/>
        <v>2.4900000000000002</v>
      </c>
    </row>
    <row r="94" spans="1:16">
      <c r="A94" s="24"/>
      <c r="B94" s="24"/>
      <c r="C94" s="24"/>
      <c r="D94" s="24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</row>
    <row r="95" spans="1:16">
      <c r="A95" s="12" t="s">
        <v>0</v>
      </c>
      <c r="B95" s="13"/>
      <c r="C95" s="13"/>
      <c r="D95" s="13"/>
      <c r="E95" s="13"/>
      <c r="F95" s="13"/>
      <c r="G95" s="13"/>
      <c r="H95" s="13"/>
      <c r="I95" s="13"/>
      <c r="J95" s="13"/>
      <c r="K95" s="77"/>
      <c r="L95" s="77"/>
      <c r="M95" s="77"/>
      <c r="N95" s="77"/>
      <c r="O95" s="77"/>
      <c r="P95" s="77"/>
    </row>
    <row r="96" spans="1:16" ht="16.5" customHeight="1">
      <c r="A96" s="66" t="s">
        <v>46</v>
      </c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</row>
    <row r="97" spans="1:16" ht="13.5" customHeight="1">
      <c r="A97" s="14"/>
      <c r="B97" s="13"/>
      <c r="C97" s="13"/>
      <c r="D97" s="13"/>
      <c r="E97" s="15" t="s">
        <v>2</v>
      </c>
      <c r="F97" s="67">
        <v>7</v>
      </c>
      <c r="G97" s="68"/>
      <c r="H97" s="68"/>
      <c r="I97" s="69" t="s">
        <v>3</v>
      </c>
      <c r="J97" s="69"/>
      <c r="K97" s="48" t="s">
        <v>72</v>
      </c>
      <c r="L97" s="48"/>
      <c r="M97" s="48"/>
      <c r="N97" s="48"/>
      <c r="O97" s="48"/>
      <c r="P97" s="48"/>
    </row>
    <row r="98" spans="1:16" ht="13.5" customHeight="1">
      <c r="A98" s="13"/>
      <c r="B98" s="13"/>
      <c r="C98" s="13"/>
      <c r="D98" s="69" t="s">
        <v>4</v>
      </c>
      <c r="E98" s="69"/>
      <c r="F98" s="16" t="s">
        <v>45</v>
      </c>
      <c r="G98" s="13"/>
      <c r="H98" s="13"/>
      <c r="I98" s="69" t="s">
        <v>6</v>
      </c>
      <c r="J98" s="69"/>
      <c r="K98" s="70" t="s">
        <v>56</v>
      </c>
      <c r="L98" s="70"/>
      <c r="M98" s="70"/>
      <c r="N98" s="70"/>
      <c r="O98" s="70"/>
      <c r="P98" s="70"/>
    </row>
    <row r="99" spans="1:16" ht="25.5" customHeight="1">
      <c r="A99" s="71" t="s">
        <v>7</v>
      </c>
      <c r="B99" s="71" t="s">
        <v>8</v>
      </c>
      <c r="C99" s="71"/>
      <c r="D99" s="71" t="s">
        <v>9</v>
      </c>
      <c r="E99" s="75" t="s">
        <v>10</v>
      </c>
      <c r="F99" s="75"/>
      <c r="G99" s="75"/>
      <c r="H99" s="71" t="s">
        <v>11</v>
      </c>
      <c r="I99" s="75" t="s">
        <v>12</v>
      </c>
      <c r="J99" s="75"/>
      <c r="K99" s="75"/>
      <c r="L99" s="75"/>
      <c r="M99" s="75" t="s">
        <v>13</v>
      </c>
      <c r="N99" s="75"/>
      <c r="O99" s="75"/>
      <c r="P99" s="75"/>
    </row>
    <row r="100" spans="1:16" ht="15" customHeight="1">
      <c r="A100" s="72"/>
      <c r="B100" s="73"/>
      <c r="C100" s="74"/>
      <c r="D100" s="72"/>
      <c r="E100" s="17" t="s">
        <v>14</v>
      </c>
      <c r="F100" s="17" t="s">
        <v>15</v>
      </c>
      <c r="G100" s="17" t="s">
        <v>16</v>
      </c>
      <c r="H100" s="72"/>
      <c r="I100" s="17" t="s">
        <v>17</v>
      </c>
      <c r="J100" s="17" t="s">
        <v>18</v>
      </c>
      <c r="K100" s="17" t="s">
        <v>19</v>
      </c>
      <c r="L100" s="17" t="s">
        <v>20</v>
      </c>
      <c r="M100" s="17" t="s">
        <v>21</v>
      </c>
      <c r="N100" s="17" t="s">
        <v>22</v>
      </c>
      <c r="O100" s="17" t="s">
        <v>23</v>
      </c>
      <c r="P100" s="17" t="s">
        <v>24</v>
      </c>
    </row>
    <row r="101" spans="1:16" ht="15" customHeight="1">
      <c r="A101" s="18">
        <v>1</v>
      </c>
      <c r="B101" s="76">
        <v>2</v>
      </c>
      <c r="C101" s="76"/>
      <c r="D101" s="18">
        <v>3</v>
      </c>
      <c r="E101" s="18">
        <v>4</v>
      </c>
      <c r="F101" s="18">
        <v>5</v>
      </c>
      <c r="G101" s="18">
        <v>6</v>
      </c>
      <c r="H101" s="18">
        <v>7</v>
      </c>
      <c r="I101" s="18">
        <v>8</v>
      </c>
      <c r="J101" s="18">
        <v>9</v>
      </c>
      <c r="K101" s="18">
        <v>10</v>
      </c>
      <c r="L101" s="18">
        <v>11</v>
      </c>
      <c r="M101" s="18">
        <v>12</v>
      </c>
      <c r="N101" s="18">
        <v>13</v>
      </c>
      <c r="O101" s="18">
        <v>14</v>
      </c>
      <c r="P101" s="18">
        <v>15</v>
      </c>
    </row>
    <row r="102" spans="1:16">
      <c r="A102" s="55" t="s">
        <v>32</v>
      </c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</row>
    <row r="103" spans="1:16">
      <c r="A103" s="8">
        <v>196</v>
      </c>
      <c r="B103" s="51" t="s">
        <v>47</v>
      </c>
      <c r="C103" s="51"/>
      <c r="D103" s="8">
        <v>200</v>
      </c>
      <c r="E103" s="9">
        <v>6.31</v>
      </c>
      <c r="F103" s="9">
        <v>7.63</v>
      </c>
      <c r="G103" s="9">
        <v>35.409999999999997</v>
      </c>
      <c r="H103" s="9">
        <v>235.66</v>
      </c>
      <c r="I103" s="9">
        <v>0.12</v>
      </c>
      <c r="J103" s="9">
        <v>0.3</v>
      </c>
      <c r="K103" s="9">
        <v>43.3</v>
      </c>
      <c r="L103" s="9">
        <v>0.11</v>
      </c>
      <c r="M103" s="9">
        <v>127.95</v>
      </c>
      <c r="N103" s="9">
        <v>139</v>
      </c>
      <c r="O103" s="9">
        <v>30.77</v>
      </c>
      <c r="P103" s="9">
        <v>0.67</v>
      </c>
    </row>
    <row r="104" spans="1:16">
      <c r="A104" s="10">
        <v>259</v>
      </c>
      <c r="B104" s="39" t="s">
        <v>34</v>
      </c>
      <c r="C104" s="50"/>
      <c r="D104" s="8">
        <v>200</v>
      </c>
      <c r="E104" s="10">
        <v>1.65</v>
      </c>
      <c r="F104" s="10">
        <v>1.65</v>
      </c>
      <c r="G104" s="10">
        <v>12.4</v>
      </c>
      <c r="H104" s="10">
        <v>71.42</v>
      </c>
      <c r="I104" s="10">
        <v>0.02</v>
      </c>
      <c r="J104" s="10">
        <v>0.15</v>
      </c>
      <c r="K104" s="10">
        <v>10</v>
      </c>
      <c r="L104" s="10">
        <v>0.2</v>
      </c>
      <c r="M104" s="10">
        <v>60.3</v>
      </c>
      <c r="N104" s="10">
        <v>45</v>
      </c>
      <c r="O104" s="10">
        <v>7</v>
      </c>
      <c r="P104" s="10">
        <v>2.8</v>
      </c>
    </row>
    <row r="105" spans="1:16">
      <c r="A105" s="10">
        <v>1</v>
      </c>
      <c r="B105" s="51" t="s">
        <v>28</v>
      </c>
      <c r="C105" s="51"/>
      <c r="D105" s="8">
        <v>30</v>
      </c>
      <c r="E105" s="9">
        <v>2.4300000000000002</v>
      </c>
      <c r="F105" s="9">
        <v>0.3</v>
      </c>
      <c r="G105" s="9">
        <v>14.64</v>
      </c>
      <c r="H105" s="9">
        <v>72.599999999999994</v>
      </c>
      <c r="I105" s="9">
        <v>8.9999999999999993E-3</v>
      </c>
      <c r="J105" s="9">
        <v>0</v>
      </c>
      <c r="K105" s="10">
        <v>0</v>
      </c>
      <c r="L105" s="10">
        <v>0.05</v>
      </c>
      <c r="M105" s="10">
        <v>0.9</v>
      </c>
      <c r="N105" s="10">
        <v>26.1</v>
      </c>
      <c r="O105" s="9">
        <v>0.63</v>
      </c>
      <c r="P105" s="9">
        <v>0.05</v>
      </c>
    </row>
    <row r="106" spans="1:16">
      <c r="A106" s="10">
        <v>2</v>
      </c>
      <c r="B106" s="51" t="s">
        <v>58</v>
      </c>
      <c r="C106" s="51"/>
      <c r="D106" s="8">
        <v>20</v>
      </c>
      <c r="E106" s="10">
        <v>1.7</v>
      </c>
      <c r="F106" s="10">
        <v>0.66</v>
      </c>
      <c r="G106" s="10">
        <v>9.66</v>
      </c>
      <c r="H106" s="10">
        <v>51.8</v>
      </c>
      <c r="I106" s="10">
        <v>0.06</v>
      </c>
      <c r="J106" s="9">
        <v>0</v>
      </c>
      <c r="K106" s="9">
        <v>0</v>
      </c>
      <c r="L106" s="10">
        <v>0.11</v>
      </c>
      <c r="M106" s="10">
        <v>10.5</v>
      </c>
      <c r="N106" s="10">
        <v>47.4</v>
      </c>
      <c r="O106" s="10">
        <v>14.1</v>
      </c>
      <c r="P106" s="10">
        <v>1.1599999999999999</v>
      </c>
    </row>
    <row r="107" spans="1:16">
      <c r="A107" s="11">
        <v>7</v>
      </c>
      <c r="B107" s="51" t="s">
        <v>29</v>
      </c>
      <c r="C107" s="51"/>
      <c r="D107" s="8">
        <v>20</v>
      </c>
      <c r="E107" s="10">
        <v>0.16</v>
      </c>
      <c r="F107" s="10">
        <v>14.5</v>
      </c>
      <c r="G107" s="10">
        <v>0.26</v>
      </c>
      <c r="H107" s="10">
        <v>132.19999999999999</v>
      </c>
      <c r="I107" s="9">
        <v>0</v>
      </c>
      <c r="J107" s="9">
        <v>0</v>
      </c>
      <c r="K107" s="10">
        <v>90</v>
      </c>
      <c r="L107" s="10">
        <v>0.2</v>
      </c>
      <c r="M107" s="10">
        <v>4.8</v>
      </c>
      <c r="N107" s="10">
        <v>6</v>
      </c>
      <c r="O107" s="10">
        <v>0.1</v>
      </c>
      <c r="P107" s="10">
        <v>0.04</v>
      </c>
    </row>
    <row r="108" spans="1:16">
      <c r="A108" s="8">
        <v>536</v>
      </c>
      <c r="B108" s="51" t="s">
        <v>71</v>
      </c>
      <c r="C108" s="51"/>
      <c r="D108" s="8">
        <v>100</v>
      </c>
      <c r="E108" s="10">
        <v>2.8</v>
      </c>
      <c r="F108" s="10">
        <v>3.2</v>
      </c>
      <c r="G108" s="10">
        <v>4.5</v>
      </c>
      <c r="H108" s="10">
        <v>56.4</v>
      </c>
      <c r="I108" s="10">
        <v>0.04</v>
      </c>
      <c r="J108" s="10">
        <v>0.6</v>
      </c>
      <c r="K108" s="10">
        <v>22</v>
      </c>
      <c r="L108" s="10">
        <v>7.0000000000000007E-2</v>
      </c>
      <c r="M108" s="10">
        <v>122</v>
      </c>
      <c r="N108" s="10">
        <v>96</v>
      </c>
      <c r="O108" s="10">
        <v>15</v>
      </c>
      <c r="P108" s="10">
        <v>0.1</v>
      </c>
    </row>
    <row r="109" spans="1:16">
      <c r="A109" s="63" t="s">
        <v>30</v>
      </c>
      <c r="B109" s="64"/>
      <c r="C109" s="65"/>
      <c r="D109" s="8">
        <f>D103+D104+D105+D106+D107+D108</f>
        <v>570</v>
      </c>
      <c r="E109" s="9">
        <f>SUM(E103:E108)</f>
        <v>15.049999999999997</v>
      </c>
      <c r="F109" s="9">
        <f t="shared" ref="F109:P109" si="6">SUM(F103:F108)</f>
        <v>27.94</v>
      </c>
      <c r="G109" s="9">
        <f t="shared" si="6"/>
        <v>76.87</v>
      </c>
      <c r="H109" s="9">
        <f t="shared" si="6"/>
        <v>620.07999999999993</v>
      </c>
      <c r="I109" s="9">
        <f t="shared" si="6"/>
        <v>0.249</v>
      </c>
      <c r="J109" s="9">
        <f t="shared" si="6"/>
        <v>1.0499999999999998</v>
      </c>
      <c r="K109" s="9">
        <f t="shared" si="6"/>
        <v>165.3</v>
      </c>
      <c r="L109" s="9">
        <f t="shared" si="6"/>
        <v>0.74</v>
      </c>
      <c r="M109" s="9">
        <f t="shared" si="6"/>
        <v>326.45000000000005</v>
      </c>
      <c r="N109" s="9">
        <f t="shared" si="6"/>
        <v>359.5</v>
      </c>
      <c r="O109" s="9">
        <f t="shared" si="6"/>
        <v>67.599999999999994</v>
      </c>
      <c r="P109" s="9">
        <f t="shared" si="6"/>
        <v>4.8199999999999994</v>
      </c>
    </row>
    <row r="110" spans="1:16" ht="15" customHeight="1">
      <c r="A110" s="24"/>
      <c r="B110" s="24"/>
      <c r="C110" s="24"/>
      <c r="D110" s="24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</row>
    <row r="111" spans="1:16">
      <c r="A111" s="12" t="s">
        <v>0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77"/>
      <c r="L111" s="77"/>
      <c r="M111" s="77"/>
      <c r="N111" s="77"/>
      <c r="O111" s="77"/>
      <c r="P111" s="77"/>
    </row>
    <row r="112" spans="1:16">
      <c r="A112" s="66" t="s">
        <v>48</v>
      </c>
      <c r="B112" s="66"/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</row>
    <row r="113" spans="1:16" ht="15.75" customHeight="1">
      <c r="A113" s="14"/>
      <c r="B113" s="13"/>
      <c r="C113" s="13"/>
      <c r="D113" s="13"/>
      <c r="E113" s="15" t="s">
        <v>2</v>
      </c>
      <c r="F113" s="67">
        <v>8</v>
      </c>
      <c r="G113" s="68"/>
      <c r="H113" s="68"/>
      <c r="I113" s="69" t="s">
        <v>3</v>
      </c>
      <c r="J113" s="69"/>
      <c r="K113" s="48" t="s">
        <v>72</v>
      </c>
      <c r="L113" s="48"/>
      <c r="M113" s="48"/>
      <c r="N113" s="48"/>
      <c r="O113" s="48"/>
      <c r="P113" s="48"/>
    </row>
    <row r="114" spans="1:16" ht="15" customHeight="1">
      <c r="A114" s="13"/>
      <c r="B114" s="13"/>
      <c r="C114" s="13"/>
      <c r="D114" s="69" t="s">
        <v>4</v>
      </c>
      <c r="E114" s="69"/>
      <c r="F114" s="16" t="s">
        <v>45</v>
      </c>
      <c r="G114" s="13"/>
      <c r="H114" s="13"/>
      <c r="I114" s="69" t="s">
        <v>6</v>
      </c>
      <c r="J114" s="69"/>
      <c r="K114" s="70" t="s">
        <v>56</v>
      </c>
      <c r="L114" s="70"/>
      <c r="M114" s="70"/>
      <c r="N114" s="70"/>
      <c r="O114" s="70"/>
      <c r="P114" s="70"/>
    </row>
    <row r="115" spans="1:16" ht="27" customHeight="1">
      <c r="A115" s="71" t="s">
        <v>7</v>
      </c>
      <c r="B115" s="71" t="s">
        <v>8</v>
      </c>
      <c r="C115" s="71"/>
      <c r="D115" s="71" t="s">
        <v>9</v>
      </c>
      <c r="E115" s="75" t="s">
        <v>10</v>
      </c>
      <c r="F115" s="75"/>
      <c r="G115" s="75"/>
      <c r="H115" s="71" t="s">
        <v>11</v>
      </c>
      <c r="I115" s="75" t="s">
        <v>12</v>
      </c>
      <c r="J115" s="75"/>
      <c r="K115" s="75"/>
      <c r="L115" s="75"/>
      <c r="M115" s="75" t="s">
        <v>13</v>
      </c>
      <c r="N115" s="75"/>
      <c r="O115" s="75"/>
      <c r="P115" s="75"/>
    </row>
    <row r="116" spans="1:16" ht="26.25" customHeight="1">
      <c r="A116" s="72"/>
      <c r="B116" s="73"/>
      <c r="C116" s="74"/>
      <c r="D116" s="72"/>
      <c r="E116" s="17" t="s">
        <v>14</v>
      </c>
      <c r="F116" s="17" t="s">
        <v>15</v>
      </c>
      <c r="G116" s="17" t="s">
        <v>16</v>
      </c>
      <c r="H116" s="72"/>
      <c r="I116" s="17" t="s">
        <v>17</v>
      </c>
      <c r="J116" s="17" t="s">
        <v>18</v>
      </c>
      <c r="K116" s="17" t="s">
        <v>19</v>
      </c>
      <c r="L116" s="17" t="s">
        <v>20</v>
      </c>
      <c r="M116" s="17" t="s">
        <v>21</v>
      </c>
      <c r="N116" s="17" t="s">
        <v>22</v>
      </c>
      <c r="O116" s="17" t="s">
        <v>23</v>
      </c>
      <c r="P116" s="17" t="s">
        <v>24</v>
      </c>
    </row>
    <row r="117" spans="1:16" ht="27.75" customHeight="1">
      <c r="A117" s="18">
        <v>1</v>
      </c>
      <c r="B117" s="76">
        <v>2</v>
      </c>
      <c r="C117" s="76"/>
      <c r="D117" s="18">
        <v>3</v>
      </c>
      <c r="E117" s="18">
        <v>4</v>
      </c>
      <c r="F117" s="18">
        <v>5</v>
      </c>
      <c r="G117" s="18">
        <v>6</v>
      </c>
      <c r="H117" s="18">
        <v>7</v>
      </c>
      <c r="I117" s="18">
        <v>8</v>
      </c>
      <c r="J117" s="18">
        <v>9</v>
      </c>
      <c r="K117" s="18">
        <v>10</v>
      </c>
      <c r="L117" s="18">
        <v>11</v>
      </c>
      <c r="M117" s="18">
        <v>12</v>
      </c>
      <c r="N117" s="18">
        <v>13</v>
      </c>
      <c r="O117" s="18">
        <v>14</v>
      </c>
      <c r="P117" s="18">
        <v>15</v>
      </c>
    </row>
    <row r="118" spans="1:16" ht="15" customHeight="1">
      <c r="A118" s="55" t="s">
        <v>32</v>
      </c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</row>
    <row r="119" spans="1:16" ht="15" customHeight="1">
      <c r="A119" s="8">
        <v>42</v>
      </c>
      <c r="B119" s="51" t="s">
        <v>43</v>
      </c>
      <c r="C119" s="51"/>
      <c r="D119" s="8">
        <v>100</v>
      </c>
      <c r="E119" s="10">
        <v>1.4</v>
      </c>
      <c r="F119" s="10">
        <v>2.6</v>
      </c>
      <c r="G119" s="10">
        <v>8.1999999999999993</v>
      </c>
      <c r="H119" s="10">
        <v>66</v>
      </c>
      <c r="I119" s="10">
        <v>0.05</v>
      </c>
      <c r="J119" s="10">
        <v>13.28</v>
      </c>
      <c r="K119" s="9">
        <v>0</v>
      </c>
      <c r="L119" s="9">
        <v>0</v>
      </c>
      <c r="M119" s="10">
        <v>28.03</v>
      </c>
      <c r="N119" s="10">
        <v>0</v>
      </c>
      <c r="O119" s="10">
        <v>19.489999999999998</v>
      </c>
      <c r="P119" s="10">
        <v>0.84</v>
      </c>
    </row>
    <row r="120" spans="1:16">
      <c r="A120" s="8">
        <v>123</v>
      </c>
      <c r="B120" s="51" t="s">
        <v>64</v>
      </c>
      <c r="C120" s="51"/>
      <c r="D120" s="8">
        <v>200</v>
      </c>
      <c r="E120" s="10">
        <v>21.5</v>
      </c>
      <c r="F120" s="10">
        <v>22.69</v>
      </c>
      <c r="G120" s="10">
        <v>54.05</v>
      </c>
      <c r="H120" s="10">
        <v>462.03</v>
      </c>
      <c r="I120" s="10">
        <v>0.05</v>
      </c>
      <c r="J120" s="10">
        <v>2.12</v>
      </c>
      <c r="K120" s="10">
        <v>260</v>
      </c>
      <c r="L120" s="10">
        <v>5.8</v>
      </c>
      <c r="M120" s="10">
        <v>17.03</v>
      </c>
      <c r="N120" s="10">
        <v>14.95</v>
      </c>
      <c r="O120" s="10">
        <v>16.54</v>
      </c>
      <c r="P120" s="10">
        <v>0.97</v>
      </c>
    </row>
    <row r="121" spans="1:16">
      <c r="A121" s="8">
        <v>20</v>
      </c>
      <c r="B121" s="51" t="s">
        <v>69</v>
      </c>
      <c r="C121" s="51"/>
      <c r="D121" s="8">
        <v>200</v>
      </c>
      <c r="E121" s="9">
        <v>0</v>
      </c>
      <c r="F121" s="9">
        <v>0</v>
      </c>
      <c r="G121" s="10">
        <v>19</v>
      </c>
      <c r="H121" s="10">
        <v>80</v>
      </c>
      <c r="I121" s="10">
        <v>0.3</v>
      </c>
      <c r="J121" s="10">
        <v>20</v>
      </c>
      <c r="K121" s="10">
        <v>0.12</v>
      </c>
      <c r="L121" s="10">
        <v>2.34</v>
      </c>
      <c r="M121" s="10">
        <v>1.7</v>
      </c>
      <c r="N121" s="9">
        <v>0</v>
      </c>
      <c r="O121" s="10">
        <v>0.53</v>
      </c>
      <c r="P121" s="10">
        <v>0.14000000000000001</v>
      </c>
    </row>
    <row r="122" spans="1:16">
      <c r="A122" s="10">
        <v>1</v>
      </c>
      <c r="B122" s="51" t="s">
        <v>28</v>
      </c>
      <c r="C122" s="51"/>
      <c r="D122" s="8">
        <v>30</v>
      </c>
      <c r="E122" s="9">
        <v>2.4300000000000002</v>
      </c>
      <c r="F122" s="9">
        <v>0.3</v>
      </c>
      <c r="G122" s="9">
        <v>14.64</v>
      </c>
      <c r="H122" s="9">
        <v>72.599999999999994</v>
      </c>
      <c r="I122" s="9">
        <v>8.9999999999999993E-3</v>
      </c>
      <c r="J122" s="9">
        <v>0</v>
      </c>
      <c r="K122" s="10">
        <v>0</v>
      </c>
      <c r="L122" s="10">
        <v>0.05</v>
      </c>
      <c r="M122" s="10">
        <v>0.9</v>
      </c>
      <c r="N122" s="10">
        <v>26.1</v>
      </c>
      <c r="O122" s="9">
        <v>0.63</v>
      </c>
      <c r="P122" s="9">
        <v>0.05</v>
      </c>
    </row>
    <row r="123" spans="1:16">
      <c r="A123" s="10">
        <v>2</v>
      </c>
      <c r="B123" s="51" t="s">
        <v>58</v>
      </c>
      <c r="C123" s="51"/>
      <c r="D123" s="8">
        <v>20</v>
      </c>
      <c r="E123" s="10">
        <v>1.7</v>
      </c>
      <c r="F123" s="10">
        <v>0.66</v>
      </c>
      <c r="G123" s="10">
        <v>9.66</v>
      </c>
      <c r="H123" s="10">
        <v>51.8</v>
      </c>
      <c r="I123" s="10">
        <v>0.06</v>
      </c>
      <c r="J123" s="9">
        <v>0</v>
      </c>
      <c r="K123" s="9">
        <v>0</v>
      </c>
      <c r="L123" s="10">
        <v>0.11</v>
      </c>
      <c r="M123" s="10">
        <v>10.5</v>
      </c>
      <c r="N123" s="10">
        <v>47.4</v>
      </c>
      <c r="O123" s="10">
        <v>14.1</v>
      </c>
      <c r="P123" s="10">
        <v>1.1599999999999999</v>
      </c>
    </row>
    <row r="124" spans="1:16">
      <c r="A124" s="63" t="s">
        <v>38</v>
      </c>
      <c r="B124" s="64"/>
      <c r="C124" s="65"/>
      <c r="D124" s="8">
        <f>D119+D120+D121+D122+D123</f>
        <v>550</v>
      </c>
      <c r="E124" s="9">
        <f>E119+E120+E121+E122+E123</f>
        <v>27.029999999999998</v>
      </c>
      <c r="F124" s="9">
        <f t="shared" ref="F124:P124" si="7">F119+F120+F121+F122+F123</f>
        <v>26.250000000000004</v>
      </c>
      <c r="G124" s="9">
        <f t="shared" si="7"/>
        <v>105.55</v>
      </c>
      <c r="H124" s="9">
        <f t="shared" si="7"/>
        <v>732.43</v>
      </c>
      <c r="I124" s="9">
        <f t="shared" si="7"/>
        <v>0.46900000000000003</v>
      </c>
      <c r="J124" s="9">
        <f t="shared" si="7"/>
        <v>35.4</v>
      </c>
      <c r="K124" s="9">
        <f t="shared" si="7"/>
        <v>260.12</v>
      </c>
      <c r="L124" s="9">
        <f t="shared" si="7"/>
        <v>8.3000000000000007</v>
      </c>
      <c r="M124" s="9">
        <f t="shared" si="7"/>
        <v>58.160000000000004</v>
      </c>
      <c r="N124" s="9">
        <f t="shared" si="7"/>
        <v>88.449999999999989</v>
      </c>
      <c r="O124" s="9">
        <f t="shared" si="7"/>
        <v>51.290000000000006</v>
      </c>
      <c r="P124" s="9">
        <f t="shared" si="7"/>
        <v>3.16</v>
      </c>
    </row>
    <row r="125" spans="1:16" ht="18.75" customHeight="1">
      <c r="A125" s="12" t="s">
        <v>0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77"/>
      <c r="L125" s="77"/>
      <c r="M125" s="77"/>
      <c r="N125" s="77"/>
      <c r="O125" s="77"/>
      <c r="P125" s="77"/>
    </row>
    <row r="126" spans="1:16" ht="18.75" customHeight="1">
      <c r="A126" s="66" t="s">
        <v>49</v>
      </c>
      <c r="B126" s="66"/>
      <c r="C126" s="66"/>
      <c r="D126" s="66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6"/>
      <c r="P126" s="66"/>
    </row>
    <row r="127" spans="1:16" ht="15" customHeight="1">
      <c r="A127" s="14"/>
      <c r="B127" s="13"/>
      <c r="C127" s="13"/>
      <c r="D127" s="13"/>
      <c r="E127" s="15" t="s">
        <v>2</v>
      </c>
      <c r="F127" s="67">
        <v>9</v>
      </c>
      <c r="G127" s="68"/>
      <c r="H127" s="68"/>
      <c r="I127" s="69" t="s">
        <v>3</v>
      </c>
      <c r="J127" s="69"/>
      <c r="K127" s="48" t="s">
        <v>72</v>
      </c>
      <c r="L127" s="48"/>
      <c r="M127" s="48"/>
      <c r="N127" s="48"/>
      <c r="O127" s="48"/>
      <c r="P127" s="48"/>
    </row>
    <row r="128" spans="1:16" ht="13.5" customHeight="1">
      <c r="A128" s="13"/>
      <c r="B128" s="13"/>
      <c r="C128" s="13"/>
      <c r="D128" s="69" t="s">
        <v>4</v>
      </c>
      <c r="E128" s="69"/>
      <c r="F128" s="16" t="s">
        <v>45</v>
      </c>
      <c r="G128" s="13"/>
      <c r="H128" s="13"/>
      <c r="I128" s="69" t="s">
        <v>6</v>
      </c>
      <c r="J128" s="69"/>
      <c r="K128" s="70" t="s">
        <v>56</v>
      </c>
      <c r="L128" s="70"/>
      <c r="M128" s="70"/>
      <c r="N128" s="70"/>
      <c r="O128" s="70"/>
      <c r="P128" s="70"/>
    </row>
    <row r="129" spans="1:16" ht="28.5" customHeight="1">
      <c r="A129" s="71" t="s">
        <v>7</v>
      </c>
      <c r="B129" s="71" t="s">
        <v>8</v>
      </c>
      <c r="C129" s="71"/>
      <c r="D129" s="71" t="s">
        <v>9</v>
      </c>
      <c r="E129" s="75" t="s">
        <v>10</v>
      </c>
      <c r="F129" s="75"/>
      <c r="G129" s="75"/>
      <c r="H129" s="71" t="s">
        <v>11</v>
      </c>
      <c r="I129" s="75" t="s">
        <v>12</v>
      </c>
      <c r="J129" s="75"/>
      <c r="K129" s="75"/>
      <c r="L129" s="75"/>
      <c r="M129" s="75" t="s">
        <v>13</v>
      </c>
      <c r="N129" s="75"/>
      <c r="O129" s="75"/>
      <c r="P129" s="75"/>
    </row>
    <row r="130" spans="1:16" ht="15" customHeight="1">
      <c r="A130" s="72"/>
      <c r="B130" s="73"/>
      <c r="C130" s="74"/>
      <c r="D130" s="72"/>
      <c r="E130" s="17" t="s">
        <v>14</v>
      </c>
      <c r="F130" s="17" t="s">
        <v>15</v>
      </c>
      <c r="G130" s="17" t="s">
        <v>16</v>
      </c>
      <c r="H130" s="72"/>
      <c r="I130" s="17" t="s">
        <v>17</v>
      </c>
      <c r="J130" s="17" t="s">
        <v>18</v>
      </c>
      <c r="K130" s="17" t="s">
        <v>19</v>
      </c>
      <c r="L130" s="17" t="s">
        <v>20</v>
      </c>
      <c r="M130" s="17" t="s">
        <v>21</v>
      </c>
      <c r="N130" s="17" t="s">
        <v>22</v>
      </c>
      <c r="O130" s="17" t="s">
        <v>23</v>
      </c>
      <c r="P130" s="17" t="s">
        <v>24</v>
      </c>
    </row>
    <row r="131" spans="1:16" ht="15" customHeight="1">
      <c r="A131" s="18">
        <v>1</v>
      </c>
      <c r="B131" s="76">
        <v>2</v>
      </c>
      <c r="C131" s="76"/>
      <c r="D131" s="18">
        <v>3</v>
      </c>
      <c r="E131" s="18">
        <v>4</v>
      </c>
      <c r="F131" s="18">
        <v>5</v>
      </c>
      <c r="G131" s="18">
        <v>6</v>
      </c>
      <c r="H131" s="18">
        <v>7</v>
      </c>
      <c r="I131" s="18">
        <v>8</v>
      </c>
      <c r="J131" s="18">
        <v>9</v>
      </c>
      <c r="K131" s="18">
        <v>10</v>
      </c>
      <c r="L131" s="18">
        <v>11</v>
      </c>
      <c r="M131" s="18">
        <v>12</v>
      </c>
      <c r="N131" s="18">
        <v>13</v>
      </c>
      <c r="O131" s="18">
        <v>14</v>
      </c>
      <c r="P131" s="18">
        <v>15</v>
      </c>
    </row>
    <row r="132" spans="1:16">
      <c r="A132" s="55" t="s">
        <v>32</v>
      </c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</row>
    <row r="133" spans="1:16">
      <c r="A133" s="8">
        <v>78</v>
      </c>
      <c r="B133" s="51" t="s">
        <v>74</v>
      </c>
      <c r="C133" s="51"/>
      <c r="D133" s="8">
        <v>200</v>
      </c>
      <c r="E133" s="10">
        <v>4.4000000000000004</v>
      </c>
      <c r="F133" s="10">
        <v>4.2</v>
      </c>
      <c r="G133" s="10">
        <v>15.9</v>
      </c>
      <c r="H133" s="10">
        <v>120</v>
      </c>
      <c r="I133" s="10">
        <v>0.05</v>
      </c>
      <c r="J133" s="10">
        <v>0.52</v>
      </c>
      <c r="K133" s="10">
        <v>26.1</v>
      </c>
      <c r="L133" s="10">
        <v>0.02</v>
      </c>
      <c r="M133" s="10">
        <v>109.2</v>
      </c>
      <c r="N133" s="10">
        <v>81.5</v>
      </c>
      <c r="O133" s="10">
        <v>14.45</v>
      </c>
      <c r="P133" s="10">
        <v>0.48</v>
      </c>
    </row>
    <row r="134" spans="1:16">
      <c r="A134" s="10">
        <v>266</v>
      </c>
      <c r="B134" s="51" t="s">
        <v>40</v>
      </c>
      <c r="C134" s="51"/>
      <c r="D134" s="8">
        <v>200</v>
      </c>
      <c r="E134" s="9">
        <v>9.1999999999999993</v>
      </c>
      <c r="F134" s="9">
        <v>7.1</v>
      </c>
      <c r="G134" s="9">
        <v>11.03</v>
      </c>
      <c r="H134" s="9">
        <v>148.46</v>
      </c>
      <c r="I134" s="9">
        <v>0.09</v>
      </c>
      <c r="J134" s="9">
        <v>2.6</v>
      </c>
      <c r="K134" s="9">
        <v>44.42</v>
      </c>
      <c r="L134" s="9">
        <v>0.24</v>
      </c>
      <c r="M134" s="9">
        <v>257.92</v>
      </c>
      <c r="N134" s="9">
        <v>271.7</v>
      </c>
      <c r="O134" s="9">
        <v>87.5</v>
      </c>
      <c r="P134" s="9">
        <v>3.28</v>
      </c>
    </row>
    <row r="135" spans="1:16">
      <c r="A135" s="10">
        <v>9</v>
      </c>
      <c r="B135" s="39" t="s">
        <v>75</v>
      </c>
      <c r="C135" s="50"/>
      <c r="D135" s="8">
        <v>10</v>
      </c>
      <c r="E135" s="33">
        <v>2.3199999999999998</v>
      </c>
      <c r="F135" s="33">
        <v>2.95</v>
      </c>
      <c r="G135" s="33">
        <v>0</v>
      </c>
      <c r="H135" s="33">
        <v>36.4</v>
      </c>
      <c r="I135" s="32">
        <v>0</v>
      </c>
      <c r="J135" s="33">
        <v>7.0000000000000007E-2</v>
      </c>
      <c r="K135" s="33">
        <v>28.8</v>
      </c>
      <c r="L135" s="33">
        <v>0.05</v>
      </c>
      <c r="M135" s="33">
        <v>88</v>
      </c>
      <c r="N135" s="33">
        <v>50</v>
      </c>
      <c r="O135" s="33">
        <v>3.5</v>
      </c>
      <c r="P135" s="33">
        <v>0.1</v>
      </c>
    </row>
    <row r="136" spans="1:16">
      <c r="A136" s="10">
        <v>1</v>
      </c>
      <c r="B136" s="51" t="s">
        <v>28</v>
      </c>
      <c r="C136" s="51"/>
      <c r="D136" s="8">
        <v>30</v>
      </c>
      <c r="E136" s="9">
        <v>2.4300000000000002</v>
      </c>
      <c r="F136" s="9">
        <v>0.3</v>
      </c>
      <c r="G136" s="9">
        <v>14.64</v>
      </c>
      <c r="H136" s="9">
        <v>72.599999999999994</v>
      </c>
      <c r="I136" s="9">
        <v>8.9999999999999993E-3</v>
      </c>
      <c r="J136" s="9">
        <v>0</v>
      </c>
      <c r="K136" s="10">
        <v>0</v>
      </c>
      <c r="L136" s="10">
        <v>0.05</v>
      </c>
      <c r="M136" s="10">
        <v>0.9</v>
      </c>
      <c r="N136" s="10">
        <v>26.1</v>
      </c>
      <c r="O136" s="9">
        <v>0.63</v>
      </c>
      <c r="P136" s="9">
        <v>0.05</v>
      </c>
    </row>
    <row r="137" spans="1:16">
      <c r="A137" s="10">
        <v>2</v>
      </c>
      <c r="B137" s="51" t="s">
        <v>58</v>
      </c>
      <c r="C137" s="51"/>
      <c r="D137" s="8">
        <v>20</v>
      </c>
      <c r="E137" s="10">
        <v>1.7</v>
      </c>
      <c r="F137" s="10">
        <v>0.66</v>
      </c>
      <c r="G137" s="10">
        <v>9.66</v>
      </c>
      <c r="H137" s="10">
        <v>51.8</v>
      </c>
      <c r="I137" s="10">
        <v>0.06</v>
      </c>
      <c r="J137" s="9">
        <v>0</v>
      </c>
      <c r="K137" s="9">
        <v>0</v>
      </c>
      <c r="L137" s="10">
        <v>0.11</v>
      </c>
      <c r="M137" s="10">
        <v>10.5</v>
      </c>
      <c r="N137" s="10">
        <v>47.4</v>
      </c>
      <c r="O137" s="10">
        <v>14.1</v>
      </c>
      <c r="P137" s="10">
        <v>1.1599999999999999</v>
      </c>
    </row>
    <row r="138" spans="1:16">
      <c r="A138" s="8">
        <v>588</v>
      </c>
      <c r="B138" s="51" t="s">
        <v>35</v>
      </c>
      <c r="C138" s="51"/>
      <c r="D138" s="8">
        <v>100</v>
      </c>
      <c r="E138" s="9">
        <v>0.4</v>
      </c>
      <c r="F138" s="9">
        <v>0.4</v>
      </c>
      <c r="G138" s="9">
        <v>9.8000000000000007</v>
      </c>
      <c r="H138" s="9">
        <v>47</v>
      </c>
      <c r="I138" s="9">
        <v>0.03</v>
      </c>
      <c r="J138" s="9">
        <v>10</v>
      </c>
      <c r="K138" s="9">
        <v>5</v>
      </c>
      <c r="L138" s="9">
        <v>0.2</v>
      </c>
      <c r="M138" s="9">
        <v>16</v>
      </c>
      <c r="N138" s="9">
        <v>11</v>
      </c>
      <c r="O138" s="9">
        <v>9</v>
      </c>
      <c r="P138" s="9">
        <v>2.2000000000000002</v>
      </c>
    </row>
    <row r="139" spans="1:16">
      <c r="A139" s="63" t="s">
        <v>30</v>
      </c>
      <c r="B139" s="64"/>
      <c r="C139" s="65"/>
      <c r="D139" s="8">
        <f>D133+D134+D136+D137+D138</f>
        <v>550</v>
      </c>
      <c r="E139" s="9">
        <f>E133+E134+E136+E137+E138</f>
        <v>18.13</v>
      </c>
      <c r="F139" s="9">
        <f t="shared" ref="F139:P139" si="8">F133+F134+F136+F137+F138</f>
        <v>12.660000000000002</v>
      </c>
      <c r="G139" s="9">
        <f t="shared" si="8"/>
        <v>61.03</v>
      </c>
      <c r="H139" s="9">
        <f t="shared" si="8"/>
        <v>439.86000000000007</v>
      </c>
      <c r="I139" s="9">
        <f t="shared" si="8"/>
        <v>0.23900000000000002</v>
      </c>
      <c r="J139" s="9">
        <f t="shared" si="8"/>
        <v>13.120000000000001</v>
      </c>
      <c r="K139" s="9">
        <f t="shared" si="8"/>
        <v>75.52000000000001</v>
      </c>
      <c r="L139" s="9">
        <f t="shared" si="8"/>
        <v>0.62</v>
      </c>
      <c r="M139" s="9">
        <f t="shared" si="8"/>
        <v>394.52</v>
      </c>
      <c r="N139" s="9">
        <f t="shared" si="8"/>
        <v>437.7</v>
      </c>
      <c r="O139" s="9">
        <f t="shared" si="8"/>
        <v>125.67999999999999</v>
      </c>
      <c r="P139" s="9">
        <f t="shared" si="8"/>
        <v>7.17</v>
      </c>
    </row>
    <row r="140" spans="1:16">
      <c r="A140" s="35"/>
      <c r="B140" s="35"/>
      <c r="C140" s="35"/>
      <c r="D140" s="35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</row>
    <row r="141" spans="1:16">
      <c r="A141" s="12" t="s">
        <v>0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77"/>
      <c r="L141" s="77"/>
      <c r="M141" s="77"/>
      <c r="N141" s="77"/>
      <c r="O141" s="77"/>
      <c r="P141" s="77"/>
    </row>
    <row r="142" spans="1:16" ht="21" customHeight="1">
      <c r="A142" s="66" t="s">
        <v>50</v>
      </c>
      <c r="B142" s="66"/>
      <c r="C142" s="66"/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6"/>
    </row>
    <row r="143" spans="1:16" ht="15.75" customHeight="1">
      <c r="A143" s="14"/>
      <c r="B143" s="13"/>
      <c r="C143" s="13"/>
      <c r="D143" s="13"/>
      <c r="E143" s="15" t="s">
        <v>2</v>
      </c>
      <c r="F143" s="67">
        <v>10</v>
      </c>
      <c r="G143" s="68"/>
      <c r="H143" s="68"/>
      <c r="I143" s="69" t="s">
        <v>3</v>
      </c>
      <c r="J143" s="69"/>
      <c r="K143" s="48" t="s">
        <v>72</v>
      </c>
      <c r="L143" s="48"/>
      <c r="M143" s="48"/>
      <c r="N143" s="48"/>
      <c r="O143" s="48"/>
      <c r="P143" s="48"/>
    </row>
    <row r="144" spans="1:16" ht="17.25" customHeight="1">
      <c r="A144" s="13"/>
      <c r="B144" s="13"/>
      <c r="C144" s="13"/>
      <c r="D144" s="69" t="s">
        <v>4</v>
      </c>
      <c r="E144" s="69"/>
      <c r="F144" s="16" t="s">
        <v>45</v>
      </c>
      <c r="G144" s="13"/>
      <c r="H144" s="13"/>
      <c r="I144" s="69" t="s">
        <v>6</v>
      </c>
      <c r="J144" s="69"/>
      <c r="K144" s="70" t="s">
        <v>56</v>
      </c>
      <c r="L144" s="70"/>
      <c r="M144" s="70"/>
      <c r="N144" s="70"/>
      <c r="O144" s="70"/>
      <c r="P144" s="70"/>
    </row>
    <row r="145" spans="1:16" ht="15" customHeight="1">
      <c r="A145" s="71" t="s">
        <v>7</v>
      </c>
      <c r="B145" s="71" t="s">
        <v>8</v>
      </c>
      <c r="C145" s="71"/>
      <c r="D145" s="71" t="s">
        <v>9</v>
      </c>
      <c r="E145" s="75" t="s">
        <v>10</v>
      </c>
      <c r="F145" s="75"/>
      <c r="G145" s="75"/>
      <c r="H145" s="71" t="s">
        <v>11</v>
      </c>
      <c r="I145" s="75" t="s">
        <v>12</v>
      </c>
      <c r="J145" s="75"/>
      <c r="K145" s="75"/>
      <c r="L145" s="75"/>
      <c r="M145" s="75" t="s">
        <v>13</v>
      </c>
      <c r="N145" s="75"/>
      <c r="O145" s="75"/>
      <c r="P145" s="75"/>
    </row>
    <row r="146" spans="1:16" ht="15" customHeight="1">
      <c r="A146" s="72"/>
      <c r="B146" s="73"/>
      <c r="C146" s="74"/>
      <c r="D146" s="72"/>
      <c r="E146" s="17" t="s">
        <v>14</v>
      </c>
      <c r="F146" s="17" t="s">
        <v>15</v>
      </c>
      <c r="G146" s="17" t="s">
        <v>16</v>
      </c>
      <c r="H146" s="72"/>
      <c r="I146" s="17" t="s">
        <v>17</v>
      </c>
      <c r="J146" s="17" t="s">
        <v>18</v>
      </c>
      <c r="K146" s="17" t="s">
        <v>19</v>
      </c>
      <c r="L146" s="17" t="s">
        <v>20</v>
      </c>
      <c r="M146" s="17" t="s">
        <v>21</v>
      </c>
      <c r="N146" s="17" t="s">
        <v>22</v>
      </c>
      <c r="O146" s="17" t="s">
        <v>23</v>
      </c>
      <c r="P146" s="17" t="s">
        <v>24</v>
      </c>
    </row>
    <row r="147" spans="1:16" ht="12.75" customHeight="1">
      <c r="A147" s="18">
        <v>1</v>
      </c>
      <c r="B147" s="76">
        <v>2</v>
      </c>
      <c r="C147" s="76"/>
      <c r="D147" s="18">
        <v>3</v>
      </c>
      <c r="E147" s="18">
        <v>4</v>
      </c>
      <c r="F147" s="18">
        <v>5</v>
      </c>
      <c r="G147" s="18">
        <v>6</v>
      </c>
      <c r="H147" s="18">
        <v>7</v>
      </c>
      <c r="I147" s="18">
        <v>8</v>
      </c>
      <c r="J147" s="18">
        <v>9</v>
      </c>
      <c r="K147" s="18">
        <v>10</v>
      </c>
      <c r="L147" s="18">
        <v>11</v>
      </c>
      <c r="M147" s="18">
        <v>12</v>
      </c>
      <c r="N147" s="18">
        <v>13</v>
      </c>
      <c r="O147" s="18">
        <v>14</v>
      </c>
      <c r="P147" s="18">
        <v>15</v>
      </c>
    </row>
    <row r="148" spans="1:16" ht="13.5" customHeight="1">
      <c r="A148" s="55" t="s">
        <v>32</v>
      </c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</row>
    <row r="149" spans="1:16" ht="13.5" customHeight="1">
      <c r="A149" s="8">
        <v>133</v>
      </c>
      <c r="B149" s="39" t="s">
        <v>42</v>
      </c>
      <c r="C149" s="50"/>
      <c r="D149" s="8">
        <v>200</v>
      </c>
      <c r="E149" s="10">
        <v>5.05</v>
      </c>
      <c r="F149" s="10">
        <v>6.49</v>
      </c>
      <c r="G149" s="10">
        <v>22.85</v>
      </c>
      <c r="H149" s="10">
        <v>166.93</v>
      </c>
      <c r="I149" s="9">
        <v>0.01</v>
      </c>
      <c r="J149" s="10">
        <v>0.09</v>
      </c>
      <c r="K149" s="10">
        <v>35.909999999999997</v>
      </c>
      <c r="L149" s="10">
        <v>7.0000000000000007E-2</v>
      </c>
      <c r="M149" s="10">
        <v>37.03</v>
      </c>
      <c r="N149" s="10">
        <v>28.57</v>
      </c>
      <c r="O149" s="10">
        <v>4.17</v>
      </c>
      <c r="P149" s="10">
        <v>0.05</v>
      </c>
    </row>
    <row r="150" spans="1:16" ht="13.5" customHeight="1">
      <c r="A150" s="8">
        <v>93</v>
      </c>
      <c r="B150" s="39" t="s">
        <v>73</v>
      </c>
      <c r="C150" s="40"/>
      <c r="D150" s="10">
        <v>110</v>
      </c>
      <c r="E150" s="10">
        <v>20.3</v>
      </c>
      <c r="F150" s="10">
        <v>13.4</v>
      </c>
      <c r="G150" s="10">
        <v>3.4</v>
      </c>
      <c r="H150" s="10">
        <v>215</v>
      </c>
      <c r="I150" s="10">
        <v>0.16</v>
      </c>
      <c r="J150" s="10">
        <v>1.42</v>
      </c>
      <c r="K150" s="10">
        <v>0</v>
      </c>
      <c r="L150" s="10">
        <v>0</v>
      </c>
      <c r="M150" s="10">
        <v>61.96</v>
      </c>
      <c r="N150" s="10">
        <v>0</v>
      </c>
      <c r="O150" s="10">
        <v>32.83</v>
      </c>
      <c r="P150" s="10">
        <v>0.71</v>
      </c>
    </row>
    <row r="151" spans="1:16" ht="13.5" customHeight="1">
      <c r="A151" s="10">
        <v>15.2</v>
      </c>
      <c r="B151" s="51" t="s">
        <v>66</v>
      </c>
      <c r="C151" s="51"/>
      <c r="D151" s="8">
        <v>200</v>
      </c>
      <c r="E151" s="10">
        <v>1</v>
      </c>
      <c r="F151" s="10">
        <v>0.2</v>
      </c>
      <c r="G151" s="10">
        <v>20.2</v>
      </c>
      <c r="H151" s="10">
        <v>92</v>
      </c>
      <c r="I151" s="10">
        <v>0.02</v>
      </c>
      <c r="J151" s="10">
        <v>4</v>
      </c>
      <c r="K151" s="10">
        <v>0</v>
      </c>
      <c r="L151" s="10">
        <v>0.2</v>
      </c>
      <c r="M151" s="10">
        <v>14</v>
      </c>
      <c r="N151" s="10">
        <v>14</v>
      </c>
      <c r="O151" s="10">
        <v>8</v>
      </c>
      <c r="P151" s="10">
        <v>2.8</v>
      </c>
    </row>
    <row r="152" spans="1:16" ht="13.5" customHeight="1">
      <c r="A152" s="10">
        <v>1</v>
      </c>
      <c r="B152" s="51" t="s">
        <v>28</v>
      </c>
      <c r="C152" s="51"/>
      <c r="D152" s="8">
        <v>30</v>
      </c>
      <c r="E152" s="9">
        <v>2.4300000000000002</v>
      </c>
      <c r="F152" s="9">
        <v>0.3</v>
      </c>
      <c r="G152" s="9">
        <v>14.64</v>
      </c>
      <c r="H152" s="9">
        <v>72.599999999999994</v>
      </c>
      <c r="I152" s="9">
        <v>8.9999999999999993E-3</v>
      </c>
      <c r="J152" s="9">
        <v>0</v>
      </c>
      <c r="K152" s="10">
        <v>0</v>
      </c>
      <c r="L152" s="10">
        <v>0.05</v>
      </c>
      <c r="M152" s="10">
        <v>0.9</v>
      </c>
      <c r="N152" s="10">
        <v>26.1</v>
      </c>
      <c r="O152" s="9">
        <v>0.63</v>
      </c>
      <c r="P152" s="9">
        <v>0.05</v>
      </c>
    </row>
    <row r="153" spans="1:16" ht="13.5" customHeight="1">
      <c r="A153" s="10">
        <v>2</v>
      </c>
      <c r="B153" s="51" t="s">
        <v>58</v>
      </c>
      <c r="C153" s="51"/>
      <c r="D153" s="8">
        <v>20</v>
      </c>
      <c r="E153" s="10">
        <v>1.7</v>
      </c>
      <c r="F153" s="10">
        <v>0.66</v>
      </c>
      <c r="G153" s="10">
        <v>9.66</v>
      </c>
      <c r="H153" s="10">
        <v>51.8</v>
      </c>
      <c r="I153" s="10">
        <v>0.06</v>
      </c>
      <c r="J153" s="9">
        <v>0</v>
      </c>
      <c r="K153" s="9">
        <v>0</v>
      </c>
      <c r="L153" s="10">
        <v>0.11</v>
      </c>
      <c r="M153" s="10">
        <v>10.5</v>
      </c>
      <c r="N153" s="10">
        <v>47.4</v>
      </c>
      <c r="O153" s="10">
        <v>14.1</v>
      </c>
      <c r="P153" s="10">
        <v>1.1599999999999999</v>
      </c>
    </row>
    <row r="154" spans="1:16">
      <c r="A154" s="63" t="s">
        <v>30</v>
      </c>
      <c r="B154" s="64"/>
      <c r="C154" s="65"/>
      <c r="D154" s="8">
        <f>D149+D150+D151+D152+D153</f>
        <v>560</v>
      </c>
      <c r="E154" s="10">
        <f t="shared" ref="E154:P154" si="9">E149+E150+E151+E152+E153</f>
        <v>30.48</v>
      </c>
      <c r="F154" s="10">
        <f t="shared" si="9"/>
        <v>21.05</v>
      </c>
      <c r="G154" s="10">
        <f>SUM(G149:G153)</f>
        <v>70.75</v>
      </c>
      <c r="H154" s="10">
        <f t="shared" si="9"/>
        <v>598.32999999999993</v>
      </c>
      <c r="I154" s="10">
        <f t="shared" si="9"/>
        <v>0.25900000000000001</v>
      </c>
      <c r="J154" s="10">
        <f t="shared" si="9"/>
        <v>5.51</v>
      </c>
      <c r="K154" s="10">
        <f t="shared" si="9"/>
        <v>35.909999999999997</v>
      </c>
      <c r="L154" s="10">
        <f t="shared" si="9"/>
        <v>0.43</v>
      </c>
      <c r="M154" s="10">
        <f t="shared" si="9"/>
        <v>124.39000000000001</v>
      </c>
      <c r="N154" s="10">
        <f t="shared" si="9"/>
        <v>116.07</v>
      </c>
      <c r="O154" s="10">
        <f t="shared" si="9"/>
        <v>59.730000000000004</v>
      </c>
      <c r="P154" s="10">
        <f t="shared" si="9"/>
        <v>4.7699999999999996</v>
      </c>
    </row>
    <row r="155" spans="1:16" ht="25.5" customHeight="1">
      <c r="A155" s="22"/>
      <c r="B155" s="2"/>
      <c r="C155" s="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</row>
    <row r="156" spans="1:16">
      <c r="A156" s="2"/>
      <c r="B156" s="20" t="s">
        <v>51</v>
      </c>
      <c r="C156" s="2" t="s">
        <v>52</v>
      </c>
      <c r="D156" s="2"/>
      <c r="E156" s="2"/>
      <c r="F156" s="2"/>
      <c r="G156" s="2"/>
      <c r="H156" s="20" t="s">
        <v>53</v>
      </c>
      <c r="I156" s="2" t="s">
        <v>52</v>
      </c>
      <c r="J156" s="2"/>
      <c r="K156" s="2"/>
      <c r="L156" s="2"/>
      <c r="M156" s="2"/>
      <c r="N156" s="2"/>
      <c r="O156" s="2"/>
      <c r="P156" s="2"/>
    </row>
    <row r="157" spans="1:16" ht="15" customHeight="1">
      <c r="A157" s="2"/>
      <c r="B157" s="2"/>
      <c r="C157" s="2"/>
      <c r="D157" s="2"/>
      <c r="E157" s="2"/>
      <c r="F157" s="2"/>
      <c r="G157" s="3" t="s">
        <v>54</v>
      </c>
      <c r="H157" s="2"/>
      <c r="I157" s="2"/>
      <c r="J157" s="2"/>
      <c r="K157" s="2"/>
      <c r="L157" s="2"/>
      <c r="M157" s="2"/>
      <c r="N157" s="2"/>
      <c r="O157" s="2"/>
      <c r="P157" s="2"/>
    </row>
    <row r="158" spans="1:16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</row>
    <row r="159" spans="1:16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</row>
    <row r="160" spans="1:16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</row>
    <row r="161" spans="1:18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</row>
    <row r="162" spans="1:18" ht="12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</row>
    <row r="163" spans="1:18" ht="24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</row>
    <row r="164" spans="1:18" ht="1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</row>
    <row r="165" spans="1:18" ht="1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</row>
    <row r="166" spans="1:18" ht="15" customHeight="1"/>
    <row r="176" spans="1:18">
      <c r="R176" t="s">
        <v>67</v>
      </c>
    </row>
  </sheetData>
  <mergeCells count="233">
    <mergeCell ref="B57:C57"/>
    <mergeCell ref="B92:C92"/>
    <mergeCell ref="B152:C152"/>
    <mergeCell ref="B153:C153"/>
    <mergeCell ref="A154:C154"/>
    <mergeCell ref="M145:P145"/>
    <mergeCell ref="B147:C147"/>
    <mergeCell ref="A148:P148"/>
    <mergeCell ref="B149:C149"/>
    <mergeCell ref="B151:C151"/>
    <mergeCell ref="A145:A146"/>
    <mergeCell ref="B145:C146"/>
    <mergeCell ref="D145:D146"/>
    <mergeCell ref="E145:G145"/>
    <mergeCell ref="H145:H146"/>
    <mergeCell ref="I145:L145"/>
    <mergeCell ref="K141:P141"/>
    <mergeCell ref="A142:P142"/>
    <mergeCell ref="F143:H143"/>
    <mergeCell ref="I143:J143"/>
    <mergeCell ref="K143:P143"/>
    <mergeCell ref="D144:E144"/>
    <mergeCell ref="I144:J144"/>
    <mergeCell ref="K144:P144"/>
    <mergeCell ref="B137:C137"/>
    <mergeCell ref="B138:C138"/>
    <mergeCell ref="A139:C139"/>
    <mergeCell ref="M129:P129"/>
    <mergeCell ref="B131:C131"/>
    <mergeCell ref="A132:P132"/>
    <mergeCell ref="B133:C133"/>
    <mergeCell ref="B134:C134"/>
    <mergeCell ref="B136:C136"/>
    <mergeCell ref="A129:A130"/>
    <mergeCell ref="B129:C130"/>
    <mergeCell ref="D129:D130"/>
    <mergeCell ref="E129:G129"/>
    <mergeCell ref="H129:H130"/>
    <mergeCell ref="I129:L129"/>
    <mergeCell ref="K125:P125"/>
    <mergeCell ref="A126:P126"/>
    <mergeCell ref="F127:H127"/>
    <mergeCell ref="I127:J127"/>
    <mergeCell ref="K127:P127"/>
    <mergeCell ref="D128:E128"/>
    <mergeCell ref="I128:J128"/>
    <mergeCell ref="K128:P128"/>
    <mergeCell ref="B123:C123"/>
    <mergeCell ref="A124:C124"/>
    <mergeCell ref="B117:C117"/>
    <mergeCell ref="A118:P118"/>
    <mergeCell ref="B119:C119"/>
    <mergeCell ref="B120:C120"/>
    <mergeCell ref="B121:C121"/>
    <mergeCell ref="B122:C122"/>
    <mergeCell ref="D114:E114"/>
    <mergeCell ref="I114:J114"/>
    <mergeCell ref="K114:P114"/>
    <mergeCell ref="A115:A116"/>
    <mergeCell ref="B115:C116"/>
    <mergeCell ref="D115:D116"/>
    <mergeCell ref="E115:G115"/>
    <mergeCell ref="H115:H116"/>
    <mergeCell ref="I115:L115"/>
    <mergeCell ref="M115:P115"/>
    <mergeCell ref="K111:P111"/>
    <mergeCell ref="A112:P112"/>
    <mergeCell ref="F113:H113"/>
    <mergeCell ref="I113:J113"/>
    <mergeCell ref="K113:P113"/>
    <mergeCell ref="B107:C107"/>
    <mergeCell ref="B108:C108"/>
    <mergeCell ref="A109:C109"/>
    <mergeCell ref="B101:C101"/>
    <mergeCell ref="A102:P102"/>
    <mergeCell ref="B103:C103"/>
    <mergeCell ref="B104:C104"/>
    <mergeCell ref="B105:C105"/>
    <mergeCell ref="B106:C106"/>
    <mergeCell ref="D98:E98"/>
    <mergeCell ref="I98:J98"/>
    <mergeCell ref="K98:P98"/>
    <mergeCell ref="A99:A100"/>
    <mergeCell ref="B99:C100"/>
    <mergeCell ref="D99:D100"/>
    <mergeCell ref="E99:G99"/>
    <mergeCell ref="H99:H100"/>
    <mergeCell ref="I99:L99"/>
    <mergeCell ref="M99:P99"/>
    <mergeCell ref="K95:P95"/>
    <mergeCell ref="A96:P96"/>
    <mergeCell ref="F97:H97"/>
    <mergeCell ref="I97:J97"/>
    <mergeCell ref="K97:P97"/>
    <mergeCell ref="B90:C90"/>
    <mergeCell ref="A93:C93"/>
    <mergeCell ref="B85:C85"/>
    <mergeCell ref="A86:P86"/>
    <mergeCell ref="B87:C87"/>
    <mergeCell ref="B88:C88"/>
    <mergeCell ref="B89:C89"/>
    <mergeCell ref="B91:C91"/>
    <mergeCell ref="D82:E82"/>
    <mergeCell ref="I82:J82"/>
    <mergeCell ref="K82:P82"/>
    <mergeCell ref="A83:A84"/>
    <mergeCell ref="B83:C84"/>
    <mergeCell ref="D83:D84"/>
    <mergeCell ref="E83:G83"/>
    <mergeCell ref="H83:H84"/>
    <mergeCell ref="I83:L83"/>
    <mergeCell ref="M83:P83"/>
    <mergeCell ref="K79:P79"/>
    <mergeCell ref="A80:P80"/>
    <mergeCell ref="F81:H81"/>
    <mergeCell ref="I81:J81"/>
    <mergeCell ref="K81:P81"/>
    <mergeCell ref="B75:C75"/>
    <mergeCell ref="B76:C76"/>
    <mergeCell ref="A77:C77"/>
    <mergeCell ref="B70:C70"/>
    <mergeCell ref="A71:P71"/>
    <mergeCell ref="B72:C72"/>
    <mergeCell ref="B73:C73"/>
    <mergeCell ref="B74:C74"/>
    <mergeCell ref="D67:E67"/>
    <mergeCell ref="I67:J67"/>
    <mergeCell ref="K67:P67"/>
    <mergeCell ref="A68:A69"/>
    <mergeCell ref="B68:C69"/>
    <mergeCell ref="D68:D69"/>
    <mergeCell ref="E68:G68"/>
    <mergeCell ref="H68:H69"/>
    <mergeCell ref="I68:L68"/>
    <mergeCell ref="M68:P68"/>
    <mergeCell ref="K64:P64"/>
    <mergeCell ref="A65:P65"/>
    <mergeCell ref="F66:H66"/>
    <mergeCell ref="I66:J66"/>
    <mergeCell ref="K66:P66"/>
    <mergeCell ref="B59:C59"/>
    <mergeCell ref="B60:C60"/>
    <mergeCell ref="B61:C61"/>
    <mergeCell ref="A62:C62"/>
    <mergeCell ref="M52:P52"/>
    <mergeCell ref="B54:C54"/>
    <mergeCell ref="A55:P55"/>
    <mergeCell ref="B56:C56"/>
    <mergeCell ref="B58:C58"/>
    <mergeCell ref="A52:A53"/>
    <mergeCell ref="B52:C53"/>
    <mergeCell ref="D52:D53"/>
    <mergeCell ref="E52:G52"/>
    <mergeCell ref="H52:H53"/>
    <mergeCell ref="I52:L52"/>
    <mergeCell ref="F50:H50"/>
    <mergeCell ref="I50:J50"/>
    <mergeCell ref="K50:P50"/>
    <mergeCell ref="D51:E51"/>
    <mergeCell ref="I51:J51"/>
    <mergeCell ref="K51:P51"/>
    <mergeCell ref="A49:P49"/>
    <mergeCell ref="A47:C47"/>
    <mergeCell ref="B40:C40"/>
    <mergeCell ref="A41:P41"/>
    <mergeCell ref="B43:C43"/>
    <mergeCell ref="B44:C44"/>
    <mergeCell ref="B45:C45"/>
    <mergeCell ref="B42:C42"/>
    <mergeCell ref="B46:C46"/>
    <mergeCell ref="D37:E37"/>
    <mergeCell ref="I37:J37"/>
    <mergeCell ref="K37:P37"/>
    <mergeCell ref="A38:A39"/>
    <mergeCell ref="B38:C39"/>
    <mergeCell ref="D38:D39"/>
    <mergeCell ref="E38:G38"/>
    <mergeCell ref="H38:H39"/>
    <mergeCell ref="I38:L38"/>
    <mergeCell ref="M38:P38"/>
    <mergeCell ref="A35:P35"/>
    <mergeCell ref="F36:H36"/>
    <mergeCell ref="I36:J36"/>
    <mergeCell ref="K36:P36"/>
    <mergeCell ref="B24:C24"/>
    <mergeCell ref="A25:P25"/>
    <mergeCell ref="B26:C26"/>
    <mergeCell ref="B28:C28"/>
    <mergeCell ref="B30:C30"/>
    <mergeCell ref="B27:C27"/>
    <mergeCell ref="K34:P34"/>
    <mergeCell ref="D22:D23"/>
    <mergeCell ref="E22:G22"/>
    <mergeCell ref="H22:H23"/>
    <mergeCell ref="I22:L22"/>
    <mergeCell ref="M22:P22"/>
    <mergeCell ref="B31:C31"/>
    <mergeCell ref="A32:C32"/>
    <mergeCell ref="E5:G5"/>
    <mergeCell ref="H5:H6"/>
    <mergeCell ref="I5:L5"/>
    <mergeCell ref="B135:C135"/>
    <mergeCell ref="A19:P19"/>
    <mergeCell ref="F20:H20"/>
    <mergeCell ref="I20:J20"/>
    <mergeCell ref="K20:P20"/>
    <mergeCell ref="B10:C10"/>
    <mergeCell ref="D21:E21"/>
    <mergeCell ref="I21:J21"/>
    <mergeCell ref="K21:P21"/>
    <mergeCell ref="A22:A23"/>
    <mergeCell ref="B22:C23"/>
    <mergeCell ref="B150:C150"/>
    <mergeCell ref="K1:P1"/>
    <mergeCell ref="A2:P2"/>
    <mergeCell ref="F3:H3"/>
    <mergeCell ref="I3:J3"/>
    <mergeCell ref="K3:P3"/>
    <mergeCell ref="D4:E4"/>
    <mergeCell ref="I4:J4"/>
    <mergeCell ref="K4:P4"/>
    <mergeCell ref="B11:C11"/>
    <mergeCell ref="B12:C12"/>
    <mergeCell ref="B13:C13"/>
    <mergeCell ref="B14:C14"/>
    <mergeCell ref="A15:C15"/>
    <mergeCell ref="M5:P5"/>
    <mergeCell ref="B7:C7"/>
    <mergeCell ref="A8:P8"/>
    <mergeCell ref="B9:C9"/>
    <mergeCell ref="A5:A6"/>
    <mergeCell ref="B5:C6"/>
    <mergeCell ref="D5:D6"/>
  </mergeCells>
  <pageMargins left="0.7" right="0.7" top="0.75" bottom="0.75" header="0.3" footer="0.3"/>
  <pageSetup paperSize="9" orientation="landscape" horizontalDpi="180" verticalDpi="180" r:id="rId1"/>
  <ignoredErrors>
    <ignoredError sqref="G15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22" sqref="D21:D22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2026-04-08T10:08:28Z</dcterms:modified>
</cp:coreProperties>
</file>